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<sst xmlns="http://schemas.openxmlformats.org/spreadsheetml/2006/main" count="57" uniqueCount="34">
  <si>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</si>
  <si>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</si>
  <si>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</si>
  <si>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</si>
  <si>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</si>
  <si>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</si>
  <si>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</si>
  <si>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</si>
  <si>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</si>
  <si>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</si>
  <si>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</si>
  <si>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</si>
  <si>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</si>
  <si>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</si>
  <si>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</si>
  <si>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</si>
  <si>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</si>
  <si>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</si>
  <si>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</si>
  <si>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</si>
  <si>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</si>
  <si>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</si>
  <si>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</si>
  <si>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</si>
  <si>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</si>
  <si>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</si>
  <si>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</si>
  <si>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</si>
  <si>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</si>
  <si>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</si>
  <si>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</si>
  <si>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</si>
  <si>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</si>
  <si>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04/05/14 - VENCIMENTO 09/05/14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</si>
</sst>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738333.62</v>
      </c>
      <c r="C5" s="13">
        <f t="shared" si="0"/>
        <v>856098.4199999999</v>
      </c>
      <c r="D5" s="13">
        <f t="shared" si="0"/>
        <v>1174481.38</v>
      </c>
      <c r="E5" s="13">
        <f>+E21</f>
        <v>468651.27</v>
      </c>
      <c r="F5" s="13">
        <f aca="true" t="shared" si="1" ref="F5:I7">+E13+F21</f>
        <v>624400.39</v>
      </c>
      <c r="G5" s="13">
        <f t="shared" si="1"/>
        <v>1161549.88</v>
      </c>
      <c r="H5" s="13">
        <f t="shared" si="1"/>
        <v>1148587.27</v>
      </c>
      <c r="I5" s="13">
        <f t="shared" si="1"/>
        <v>540328.36</v>
      </c>
      <c r="J5" s="13">
        <f aca="true" t="shared" si="2" ref="J5:K7">+I13</f>
        <v>111613.79</v>
      </c>
      <c r="K5" s="13">
        <f t="shared" si="2"/>
        <v>269735.63</v>
      </c>
      <c r="L5" s="13">
        <f>SUM(B5:K5)</f>
        <v>7093780.010000001</v>
      </c>
      <c r="M5" s="20"/>
    </row>
    <row r="6" spans="1:13" ht="24" customHeight="1">
      <c r="A6" s="2" t="s">
        <v>27</v>
      </c>
      <c r="B6" s="9">
        <f t="shared" si="0"/>
        <v>-136176</v>
      </c>
      <c r="C6" s="9">
        <f t="shared" si="0"/>
        <v>-158457.45</v>
      </c>
      <c r="D6" s="9">
        <f t="shared" si="0"/>
        <v>-180623.36</v>
      </c>
      <c r="E6" s="9">
        <f>+E22</f>
        <v>-85281</v>
      </c>
      <c r="F6" s="9">
        <f t="shared" si="1"/>
        <v>-122964.75</v>
      </c>
      <c r="G6" s="9">
        <f t="shared" si="1"/>
        <v>-172481.65</v>
      </c>
      <c r="H6" s="9">
        <f t="shared" si="1"/>
        <v>-134663.61</v>
      </c>
      <c r="I6" s="9">
        <f t="shared" si="1"/>
        <v>-92253</v>
      </c>
      <c r="J6" s="9">
        <f t="shared" si="2"/>
        <v>-13924.16</v>
      </c>
      <c r="K6" s="9">
        <f t="shared" si="2"/>
        <v>-38839.27</v>
      </c>
      <c r="L6" s="9">
        <f>SUM(B6:K6)</f>
        <v>-1135664.25</v>
      </c>
      <c r="M6" s="20"/>
    </row>
    <row r="7" spans="1:13" ht="29.25" customHeight="1">
      <c r="A7" s="7" t="s">
        <v>28</v>
      </c>
      <c r="B7" s="8">
        <f t="shared" si="0"/>
        <v>602157.62</v>
      </c>
      <c r="C7" s="8">
        <f t="shared" si="0"/>
        <v>697640.97</v>
      </c>
      <c r="D7" s="8">
        <f t="shared" si="0"/>
        <v>993858.02</v>
      </c>
      <c r="E7" s="8">
        <f>E23</f>
        <v>383370.27</v>
      </c>
      <c r="F7" s="8">
        <f t="shared" si="1"/>
        <v>501435.64</v>
      </c>
      <c r="G7" s="8">
        <f t="shared" si="1"/>
        <v>989068.23</v>
      </c>
      <c r="H7" s="8">
        <f t="shared" si="1"/>
        <v>1013923.6599999999</v>
      </c>
      <c r="I7" s="8">
        <f t="shared" si="1"/>
        <v>448075.36</v>
      </c>
      <c r="J7" s="8">
        <f t="shared" si="2"/>
        <v>97689.62999999999</v>
      </c>
      <c r="K7" s="8">
        <f t="shared" si="2"/>
        <v>230896.36000000002</v>
      </c>
      <c r="L7" s="8">
        <f>SUM(B7:K7)</f>
        <v>5958115.760000001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408804.48</v>
      </c>
      <c r="C13" s="13">
        <v>626636.57</v>
      </c>
      <c r="D13" s="13">
        <v>790765.23</v>
      </c>
      <c r="E13" s="13">
        <v>369752.58</v>
      </c>
      <c r="F13" s="13">
        <v>633995.7</v>
      </c>
      <c r="G13" s="13">
        <v>813804.2</v>
      </c>
      <c r="H13" s="13">
        <v>346933.09</v>
      </c>
      <c r="I13" s="13">
        <v>111613.79</v>
      </c>
      <c r="J13" s="13">
        <v>269735.63</v>
      </c>
      <c r="K13" s="13">
        <f>SUM(B13:J13)</f>
        <v>4372041.27</v>
      </c>
    </row>
    <row r="14" spans="1:11" ht="27" customHeight="1">
      <c r="A14" s="2" t="s">
        <v>27</v>
      </c>
      <c r="B14" s="9">
        <v>-67257</v>
      </c>
      <c r="C14" s="9">
        <v>-97137.45</v>
      </c>
      <c r="D14" s="9">
        <v>-99992.36</v>
      </c>
      <c r="E14" s="9">
        <v>-57762.75</v>
      </c>
      <c r="F14" s="9">
        <v>-78065.65</v>
      </c>
      <c r="G14" s="9">
        <v>-87794.61</v>
      </c>
      <c r="H14" s="9">
        <v>-56322</v>
      </c>
      <c r="I14" s="9">
        <v>-13924.16</v>
      </c>
      <c r="J14" s="9">
        <v>-38839.27</v>
      </c>
      <c r="K14" s="9">
        <f>SUM(B14:J14)</f>
        <v>-597095.25</v>
      </c>
    </row>
    <row r="15" spans="1:11" ht="27" customHeight="1">
      <c r="A15" s="7" t="s">
        <v>28</v>
      </c>
      <c r="B15" s="8">
        <f>+B13+B14</f>
        <v>341547.48</v>
      </c>
      <c r="C15" s="8">
        <f aca="true" t="shared" si="3" ref="C15:J15">+C13+C14</f>
        <v>529499.12</v>
      </c>
      <c r="D15" s="8">
        <f t="shared" si="3"/>
        <v>690772.87</v>
      </c>
      <c r="E15" s="8">
        <f t="shared" si="3"/>
        <v>311989.83</v>
      </c>
      <c r="F15" s="8">
        <f t="shared" si="3"/>
        <v>555930.0499999999</v>
      </c>
      <c r="G15" s="8">
        <f t="shared" si="3"/>
        <v>726009.59</v>
      </c>
      <c r="H15" s="8">
        <f t="shared" si="3"/>
        <v>290611.09</v>
      </c>
      <c r="I15" s="8">
        <f t="shared" si="3"/>
        <v>97689.62999999999</v>
      </c>
      <c r="J15" s="8">
        <f t="shared" si="3"/>
        <v>230896.36000000002</v>
      </c>
      <c r="K15" s="8">
        <f>SUM(B15:J15)</f>
        <v>3774946.0199999996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329529.14</v>
      </c>
      <c r="C21" s="13">
        <v>229461.85</v>
      </c>
      <c r="D21" s="13">
        <v>383716.15</v>
      </c>
      <c r="E21" s="13">
        <v>468651.27</v>
      </c>
      <c r="F21" s="13">
        <v>254647.81</v>
      </c>
      <c r="G21" s="13">
        <v>527554.18</v>
      </c>
      <c r="H21" s="13">
        <v>334783.07</v>
      </c>
      <c r="I21" s="13">
        <v>193395.27</v>
      </c>
      <c r="J21" s="13">
        <f>SUM(B21:I21)</f>
        <v>2721738.74</v>
      </c>
      <c r="M21" s="15"/>
    </row>
    <row r="22" spans="1:13" ht="27" customHeight="1">
      <c r="A22" s="2" t="s">
        <v>27</v>
      </c>
      <c r="B22" s="10">
        <v>-68919</v>
      </c>
      <c r="C22" s="10">
        <v>-61320</v>
      </c>
      <c r="D22" s="10">
        <v>-80631</v>
      </c>
      <c r="E22" s="10">
        <v>-85281</v>
      </c>
      <c r="F22" s="10">
        <v>-65202</v>
      </c>
      <c r="G22" s="10">
        <v>-94416</v>
      </c>
      <c r="H22" s="10">
        <v>-46869</v>
      </c>
      <c r="I22" s="10">
        <v>-35931</v>
      </c>
      <c r="J22" s="9">
        <f>SUM(B22:I22)</f>
        <v>-538569</v>
      </c>
      <c r="M22" s="15"/>
    </row>
    <row r="23" spans="1:13" ht="29.25" customHeight="1">
      <c r="A23" s="7" t="s">
        <v>28</v>
      </c>
      <c r="B23" s="8">
        <f>+B21+B22</f>
        <v>260610.14</v>
      </c>
      <c r="C23" s="8">
        <f aca="true" t="shared" si="4" ref="C23:J23">+C21+C22</f>
        <v>168141.85</v>
      </c>
      <c r="D23" s="8">
        <f t="shared" si="4"/>
        <v>303085.15</v>
      </c>
      <c r="E23" s="8">
        <f t="shared" si="4"/>
        <v>383370.27</v>
      </c>
      <c r="F23" s="8">
        <f t="shared" si="4"/>
        <v>189445.81</v>
      </c>
      <c r="G23" s="8">
        <f t="shared" si="4"/>
        <v>433138.18000000005</v>
      </c>
      <c r="H23" s="8">
        <f t="shared" si="4"/>
        <v>287914.07</v>
      </c>
      <c r="I23" s="8">
        <f t="shared" si="4"/>
        <v>157464.27</v>
      </c>
      <c r="J23" s="8">
        <f t="shared" si="4"/>
        <v>2183169.74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2014-05-08T20:24:43Z</dcterms:modified>
  <cp:category/>
  <cp:version/>
  <cp:contentType/>
  <cp:contentStatus/>
</cp:coreProperties>
</file>