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B7"/>
  <c r="D7"/>
  <c r="I11"/>
  <c r="J11"/>
  <c r="K13"/>
  <c r="K14"/>
  <c r="B15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<sst xmlns="http://schemas.openxmlformats.org/spreadsheetml/2006/main" count="57" uniqueCount="34">
  <si>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</si>
  <si>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</si>
  <si>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</si>
  <si>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</si>
  <si>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</si>
  <si>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</si>
  <si>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</si>
  <si>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</si>
  <si>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</si>
  <si>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</si>
  <si>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</si>
  <si>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</si>
  <si>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</si>
  <si>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</si>
  <si>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</si>
  <si>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</si>
  <si>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</si>
  <si>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</si>
  <si>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</si>
  <si>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</si>
  <si>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</si>
  <si>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</si>
  <si>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</si>
  <si>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</si>
  <si>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</si>
  <si>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</si>
  <si>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</si>
  <si>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</si>
  <si>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</si>
  <si>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</si>
  <si>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</si>
  <si>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</si>
  <si>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</si>
  <si>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01/05/14 - VENCIMENTO 08/05/14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</si>
</sst>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813968.14</v>
      </c>
      <c r="C5" s="13">
        <f t="shared" si="0"/>
        <v>922131.62</v>
      </c>
      <c r="D5" s="13">
        <f t="shared" si="0"/>
        <v>1263549.8700000001</v>
      </c>
      <c r="E5" s="13">
        <f>+E21</f>
        <v>500195.18</v>
      </c>
      <c r="F5" s="13">
        <f t="shared" ref="F5:I7" si="1">+E13+F21</f>
        <v>689373.97</v>
      </c>
      <c r="G5" s="13">
        <f t="shared" si="1"/>
        <v>1271846.3900000001</v>
      </c>
      <c r="H5" s="13">
        <f t="shared" si="1"/>
        <v>1269790.57</v>
      </c>
      <c r="I5" s="13">
        <f t="shared" si="1"/>
        <v>643693.34</v>
      </c>
      <c r="J5" s="13">
        <f t="shared" ref="J5:K7" si="2">+I13</f>
        <v>124525.87</v>
      </c>
      <c r="K5" s="13">
        <f t="shared" si="2"/>
        <v>307967.98</v>
      </c>
      <c r="L5" s="13">
        <f>SUM(B5:K5)</f>
        <v>7807042.9299999997</v>
      </c>
      <c r="M5" s="20"/>
    </row>
    <row r="6" spans="1:13" ht="24" customHeight="1">
      <c r="A6" s="2" t="s">
        <v>27</v>
      </c>
      <c r="B6" s="9">
        <f t="shared" si="0"/>
        <v>-134955</v>
      </c>
      <c r="C6" s="9">
        <f t="shared" si="0"/>
        <v>-157161.45000000001</v>
      </c>
      <c r="D6" s="9">
        <f t="shared" si="0"/>
        <v>-168512.36</v>
      </c>
      <c r="E6" s="9">
        <f>+E22</f>
        <v>-86592</v>
      </c>
      <c r="F6" s="9">
        <f t="shared" si="1"/>
        <v>-123336.89</v>
      </c>
      <c r="G6" s="9">
        <f t="shared" si="1"/>
        <v>-169118.65</v>
      </c>
      <c r="H6" s="9">
        <f t="shared" si="1"/>
        <v>-129086.61</v>
      </c>
      <c r="I6" s="9">
        <f t="shared" si="1"/>
        <v>-104238</v>
      </c>
      <c r="J6" s="9">
        <f t="shared" si="2"/>
        <v>-14425.86</v>
      </c>
      <c r="K6" s="9">
        <f t="shared" si="2"/>
        <v>-41476.629999999997</v>
      </c>
      <c r="L6" s="9">
        <f>SUM(B6:K6)</f>
        <v>-1128903.45</v>
      </c>
      <c r="M6" s="20"/>
    </row>
    <row r="7" spans="1:13" ht="29.25" customHeight="1">
      <c r="A7" s="7" t="s">
        <v>28</v>
      </c>
      <c r="B7" s="8">
        <f t="shared" si="0"/>
        <v>679013.14</v>
      </c>
      <c r="C7" s="8">
        <f t="shared" si="0"/>
        <v>764970.17</v>
      </c>
      <c r="D7" s="8">
        <f t="shared" si="0"/>
        <v>1095037.51</v>
      </c>
      <c r="E7" s="8">
        <f>E23</f>
        <v>413603.18</v>
      </c>
      <c r="F7" s="8">
        <f t="shared" si="1"/>
        <v>566037.08000000007</v>
      </c>
      <c r="G7" s="8">
        <f t="shared" si="1"/>
        <v>1102727.74</v>
      </c>
      <c r="H7" s="8">
        <f t="shared" si="1"/>
        <v>1140703.96</v>
      </c>
      <c r="I7" s="8">
        <f t="shared" si="1"/>
        <v>539455.34</v>
      </c>
      <c r="J7" s="8">
        <f t="shared" si="2"/>
        <v>110100.01</v>
      </c>
      <c r="K7" s="8">
        <f t="shared" si="2"/>
        <v>266491.34999999998</v>
      </c>
      <c r="L7" s="8">
        <f>SUM(B7:K7)</f>
        <v>6678139.4799999995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471828.77</v>
      </c>
      <c r="C13" s="13">
        <v>680387.25</v>
      </c>
      <c r="D13" s="13">
        <v>881526.78</v>
      </c>
      <c r="E13" s="13">
        <v>424709.38</v>
      </c>
      <c r="F13" s="13">
        <v>720987.1</v>
      </c>
      <c r="G13" s="13">
        <v>929400.55</v>
      </c>
      <c r="H13" s="13">
        <v>434831.56</v>
      </c>
      <c r="I13" s="13">
        <v>124525.87</v>
      </c>
      <c r="J13" s="13">
        <v>307967.98</v>
      </c>
      <c r="K13" s="13">
        <f>SUM(B13:J13)</f>
        <v>4976165.24</v>
      </c>
    </row>
    <row r="14" spans="1:13" ht="27" customHeight="1">
      <c r="A14" s="2" t="s">
        <v>27</v>
      </c>
      <c r="B14" s="9">
        <v>-70203</v>
      </c>
      <c r="C14" s="9">
        <v>-97632.45</v>
      </c>
      <c r="D14" s="9">
        <v>-96626.36</v>
      </c>
      <c r="E14" s="9">
        <v>-61263.89</v>
      </c>
      <c r="F14" s="9">
        <v>-78950.649999999994</v>
      </c>
      <c r="G14" s="9">
        <v>-86096.61</v>
      </c>
      <c r="H14" s="9">
        <v>-68454</v>
      </c>
      <c r="I14" s="9">
        <v>-14425.86</v>
      </c>
      <c r="J14" s="9">
        <v>-41476.629999999997</v>
      </c>
      <c r="K14" s="9">
        <f>SUM(B14:J14)</f>
        <v>-615129.44999999995</v>
      </c>
    </row>
    <row r="15" spans="1:13" ht="27" customHeight="1">
      <c r="A15" s="7" t="s">
        <v>28</v>
      </c>
      <c r="B15" s="8">
        <f>+B13+B14</f>
        <v>401625.77</v>
      </c>
      <c r="C15" s="8">
        <f t="shared" ref="C15:J15" si="3">+C13+C14</f>
        <v>582754.80000000005</v>
      </c>
      <c r="D15" s="8">
        <f t="shared" si="3"/>
        <v>784900.42</v>
      </c>
      <c r="E15" s="8">
        <f t="shared" si="3"/>
        <v>363445.49</v>
      </c>
      <c r="F15" s="8">
        <f t="shared" si="3"/>
        <v>642036.44999999995</v>
      </c>
      <c r="G15" s="8">
        <f t="shared" si="3"/>
        <v>843303.94000000006</v>
      </c>
      <c r="H15" s="8">
        <f t="shared" si="3"/>
        <v>366377.56</v>
      </c>
      <c r="I15" s="8">
        <f t="shared" si="3"/>
        <v>110100.01</v>
      </c>
      <c r="J15" s="8">
        <f t="shared" si="3"/>
        <v>266491.34999999998</v>
      </c>
      <c r="K15" s="8">
        <f>SUM(B15:J15)</f>
        <v>4361035.79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342139.37</v>
      </c>
      <c r="C21" s="13">
        <v>241744.37</v>
      </c>
      <c r="D21" s="13">
        <v>382023.09</v>
      </c>
      <c r="E21" s="13">
        <v>500195.18</v>
      </c>
      <c r="F21" s="13">
        <v>264664.59000000003</v>
      </c>
      <c r="G21" s="13">
        <v>550859.29</v>
      </c>
      <c r="H21" s="13">
        <v>340390.02</v>
      </c>
      <c r="I21" s="13">
        <v>208861.78</v>
      </c>
      <c r="J21" s="13">
        <f>SUM(B21:I21)</f>
        <v>2830877.69</v>
      </c>
      <c r="M21" s="15"/>
    </row>
    <row r="22" spans="1:13" ht="27" customHeight="1">
      <c r="A22" s="2" t="s">
        <v>27</v>
      </c>
      <c r="B22" s="10">
        <v>-64752</v>
      </c>
      <c r="C22" s="10">
        <v>-59529</v>
      </c>
      <c r="D22" s="10">
        <v>-71886</v>
      </c>
      <c r="E22" s="10">
        <v>-86592</v>
      </c>
      <c r="F22" s="10">
        <v>-62073</v>
      </c>
      <c r="G22" s="10">
        <v>-90168</v>
      </c>
      <c r="H22" s="10">
        <v>-42990</v>
      </c>
      <c r="I22" s="10">
        <v>-35784</v>
      </c>
      <c r="J22" s="9">
        <f>SUM(B22:I22)</f>
        <v>-513774</v>
      </c>
      <c r="M22" s="15"/>
    </row>
    <row r="23" spans="1:13" ht="29.25" customHeight="1">
      <c r="A23" s="7" t="s">
        <v>28</v>
      </c>
      <c r="B23" s="8">
        <f>+B21+B22</f>
        <v>277387.37</v>
      </c>
      <c r="C23" s="8">
        <f t="shared" ref="C23:J23" si="4">+C21+C22</f>
        <v>182215.37</v>
      </c>
      <c r="D23" s="8">
        <f t="shared" si="4"/>
        <v>310137.09000000003</v>
      </c>
      <c r="E23" s="8">
        <f t="shared" si="4"/>
        <v>413603.18</v>
      </c>
      <c r="F23" s="8">
        <f t="shared" si="4"/>
        <v>202591.59000000003</v>
      </c>
      <c r="G23" s="8">
        <f t="shared" si="4"/>
        <v>460691.29000000004</v>
      </c>
      <c r="H23" s="8">
        <f t="shared" si="4"/>
        <v>297400.02</v>
      </c>
      <c r="I23" s="8">
        <f t="shared" si="4"/>
        <v>173077.78</v>
      </c>
      <c r="J23" s="8">
        <f t="shared" si="4"/>
        <v>2317103.69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2014-05-07T20:45:04Z</dcterms:modified>
</cp:coreProperties>
</file>