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K15" i="5"/>
  <c r="K14"/>
  <c r="J15"/>
  <c r="I15"/>
  <c r="H15"/>
  <c r="G15"/>
  <c r="F15"/>
  <c r="E15"/>
  <c r="D15"/>
  <c r="C15"/>
  <c r="B15"/>
  <c r="B5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I11"/>
  <c r="J11"/>
  <c r="K13"/>
  <c r="J7"/>
  <c r="K7"/>
  <c r="J21"/>
  <c r="J22"/>
  <c r="J23" s="1"/>
  <c r="B23"/>
  <c r="C23"/>
  <c r="D23"/>
  <c r="E23"/>
  <c r="E7" s="1"/>
  <c r="F23"/>
  <c r="G23"/>
  <c r="H23"/>
  <c r="I23"/>
  <c r="H7" l="1"/>
  <c r="F7"/>
  <c r="C7"/>
  <c r="L6"/>
  <c r="I7"/>
  <c r="G7"/>
  <c r="D7"/>
  <c r="B7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<sst xmlns="http://schemas.openxmlformats.org/spreadsheetml/2006/main" count="57" uniqueCount="34">
  <si>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</si>
  <si>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</si>
  <si>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</si>
  <si>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</si>
  <si>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</si>
  <si>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</si>
  <si>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</si>
  <si>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</si>
  <si>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</si>
  <si>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</si>
  <si>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</si>
  <si>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</si>
  <si>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</si>
  <si>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</si>
  <si>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</si>
  <si>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</si>
  <si>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</si>
  <si>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</si>
  <si>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</si>
  <si>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</si>
  <si>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</si>
  <si>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</si>
  <si>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</si>
  <si>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</si>
  <si>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</si>
  <si>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</si>
  <si>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</si>
  <si>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</si>
  <si>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</si>
  <si>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</si>
  <si>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</si>
  <si>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</si>
  <si>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</si>
  <si>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PERÍODO DE OPERAÇÃO DE 01 A 30/06/14 - VENCIMENTO 06/06/14 A 07/07/14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</si>
</sst>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875" style="1" bestFit="1" customWidth="1"/>
    <col min="3" max="3" width="16.25" style="1" bestFit="1" customWidth="1"/>
    <col min="4" max="7" width="15.5" style="1" bestFit="1" customWidth="1"/>
    <col min="8" max="8" width="15.75" style="1" bestFit="1" customWidth="1"/>
    <col min="9" max="10" width="15.75" style="1" customWidth="1"/>
    <col min="11" max="11" width="17.875" style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49238668.019999996</v>
      </c>
      <c r="C5" s="13">
        <f t="shared" si="0"/>
        <v>61083688.910000004</v>
      </c>
      <c r="D5" s="13">
        <f t="shared" si="0"/>
        <v>77441838.729999989</v>
      </c>
      <c r="E5" s="13">
        <f>+E21</f>
        <v>25250475.460000001</v>
      </c>
      <c r="F5" s="13">
        <f t="shared" ref="F5:I7" si="1">+E13+F21</f>
        <v>46407456.100000001</v>
      </c>
      <c r="G5" s="13">
        <f t="shared" si="1"/>
        <v>70436095.049999997</v>
      </c>
      <c r="H5" s="13">
        <f t="shared" si="1"/>
        <v>73545831.909999996</v>
      </c>
      <c r="I5" s="13">
        <f t="shared" si="1"/>
        <v>42130346.890000001</v>
      </c>
      <c r="J5" s="13">
        <f t="shared" ref="J5:K7" si="2">+I13</f>
        <v>11647907.559999997</v>
      </c>
      <c r="K5" s="13">
        <f t="shared" si="2"/>
        <v>17681498.940000001</v>
      </c>
      <c r="L5" s="13">
        <f>SUM(B5:K5)</f>
        <v>474863807.56999993</v>
      </c>
      <c r="M5" s="20"/>
    </row>
    <row r="6" spans="1:13" ht="24" customHeight="1">
      <c r="A6" s="2" t="s">
        <v>27</v>
      </c>
      <c r="B6" s="9">
        <f t="shared" si="0"/>
        <v>-7217540.4499999993</v>
      </c>
      <c r="C6" s="9">
        <f t="shared" si="0"/>
        <v>-6119378.9500000011</v>
      </c>
      <c r="D6" s="9">
        <f t="shared" si="0"/>
        <v>-6465591.3600000003</v>
      </c>
      <c r="E6" s="9">
        <f>+E22</f>
        <v>-3251696.9899999998</v>
      </c>
      <c r="F6" s="9">
        <f t="shared" si="1"/>
        <v>-8029729.25</v>
      </c>
      <c r="G6" s="9">
        <f t="shared" si="1"/>
        <v>-7856229.0600000005</v>
      </c>
      <c r="H6" s="9">
        <f t="shared" si="1"/>
        <v>-5963720.6299999999</v>
      </c>
      <c r="I6" s="9">
        <f t="shared" si="1"/>
        <v>-5233087.040000001</v>
      </c>
      <c r="J6" s="9">
        <f t="shared" si="2"/>
        <v>-1746424.5499999998</v>
      </c>
      <c r="K6" s="9">
        <f t="shared" si="2"/>
        <v>-2149470.3200000003</v>
      </c>
      <c r="L6" s="9">
        <f>SUM(B6:K6)</f>
        <v>-54032868.600000001</v>
      </c>
      <c r="M6" s="20"/>
    </row>
    <row r="7" spans="1:13" ht="29.25" customHeight="1">
      <c r="A7" s="7" t="s">
        <v>28</v>
      </c>
      <c r="B7" s="8">
        <f t="shared" si="0"/>
        <v>42021127.569999993</v>
      </c>
      <c r="C7" s="8">
        <f t="shared" si="0"/>
        <v>54964309.960000008</v>
      </c>
      <c r="D7" s="8">
        <f t="shared" si="0"/>
        <v>70976247.370000005</v>
      </c>
      <c r="E7" s="8">
        <f>E23</f>
        <v>21998778.470000003</v>
      </c>
      <c r="F7" s="8">
        <f t="shared" si="1"/>
        <v>38377726.850000001</v>
      </c>
      <c r="G7" s="8">
        <f t="shared" si="1"/>
        <v>62579865.990000002</v>
      </c>
      <c r="H7" s="8">
        <f t="shared" si="1"/>
        <v>67582111.279999986</v>
      </c>
      <c r="I7" s="8">
        <f t="shared" si="1"/>
        <v>36897259.850000009</v>
      </c>
      <c r="J7" s="8">
        <f t="shared" si="2"/>
        <v>9901483.0099999979</v>
      </c>
      <c r="K7" s="8">
        <f t="shared" si="2"/>
        <v>15532028.620000001</v>
      </c>
      <c r="L7" s="8">
        <f>SUM(B7:K7)</f>
        <v>420830938.96999997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31195650.049999997</v>
      </c>
      <c r="C13" s="13">
        <v>47961012.110000007</v>
      </c>
      <c r="D13" s="13">
        <v>57412815.159999996</v>
      </c>
      <c r="E13" s="13">
        <v>31219991.900000002</v>
      </c>
      <c r="F13" s="13">
        <v>43772424.259999998</v>
      </c>
      <c r="G13" s="13">
        <v>58134020.879999995</v>
      </c>
      <c r="H13" s="13">
        <v>30597692.610000003</v>
      </c>
      <c r="I13" s="13">
        <v>11647907.559999997</v>
      </c>
      <c r="J13" s="13">
        <v>17681498.940000001</v>
      </c>
      <c r="K13" s="13">
        <f>SUM(B13:J13)</f>
        <v>329623013.47000003</v>
      </c>
      <c r="L13" s="20"/>
    </row>
    <row r="14" spans="1:13" ht="27" customHeight="1">
      <c r="A14" s="2" t="s">
        <v>27</v>
      </c>
      <c r="B14" s="9">
        <v>-4446605.3099999996</v>
      </c>
      <c r="C14" s="9">
        <v>-3561715.8600000003</v>
      </c>
      <c r="D14" s="9">
        <v>-3410891.37</v>
      </c>
      <c r="E14" s="9">
        <v>-5217074.9799999995</v>
      </c>
      <c r="F14" s="9">
        <v>-4232198.12</v>
      </c>
      <c r="G14" s="9">
        <v>-4218021.74</v>
      </c>
      <c r="H14" s="9">
        <v>-3443118.1600000006</v>
      </c>
      <c r="I14" s="9">
        <v>-1746424.5499999998</v>
      </c>
      <c r="J14" s="9">
        <v>-2149470.3200000003</v>
      </c>
      <c r="K14" s="9">
        <f t="shared" ref="K14:K15" si="3">SUM(B14:J14)</f>
        <v>-32425520.410000004</v>
      </c>
      <c r="L14" s="20"/>
    </row>
    <row r="15" spans="1:13" ht="27" customHeight="1">
      <c r="A15" s="7" t="s">
        <v>28</v>
      </c>
      <c r="B15" s="8">
        <f>+B13+B14</f>
        <v>26749044.739999998</v>
      </c>
      <c r="C15" s="8">
        <f t="shared" ref="C15:J15" si="4">+C13+C14</f>
        <v>44399296.250000007</v>
      </c>
      <c r="D15" s="8">
        <f t="shared" si="4"/>
        <v>54001923.789999999</v>
      </c>
      <c r="E15" s="8">
        <f t="shared" si="4"/>
        <v>26002916.920000002</v>
      </c>
      <c r="F15" s="8">
        <f t="shared" si="4"/>
        <v>39540226.140000001</v>
      </c>
      <c r="G15" s="8">
        <f t="shared" si="4"/>
        <v>53915999.139999993</v>
      </c>
      <c r="H15" s="8">
        <f t="shared" si="4"/>
        <v>27154574.450000003</v>
      </c>
      <c r="I15" s="8">
        <f t="shared" si="4"/>
        <v>9901483.0099999979</v>
      </c>
      <c r="J15" s="8">
        <f t="shared" si="4"/>
        <v>15532028.620000001</v>
      </c>
      <c r="K15" s="8">
        <f t="shared" si="3"/>
        <v>297197493.05999994</v>
      </c>
      <c r="L15" s="20"/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18043017.969999999</v>
      </c>
      <c r="C21" s="13">
        <v>13122676.799999999</v>
      </c>
      <c r="D21" s="13">
        <v>20029023.57</v>
      </c>
      <c r="E21" s="13">
        <v>25250475.460000001</v>
      </c>
      <c r="F21" s="13">
        <v>15187464.199999999</v>
      </c>
      <c r="G21" s="13">
        <v>26663670.790000003</v>
      </c>
      <c r="H21" s="13">
        <v>15411811.029999999</v>
      </c>
      <c r="I21" s="13">
        <v>11532654.280000001</v>
      </c>
      <c r="J21" s="13">
        <f>SUM(B21:I21)</f>
        <v>145240794.10000002</v>
      </c>
      <c r="M21" s="15"/>
    </row>
    <row r="22" spans="1:13" ht="27" customHeight="1">
      <c r="A22" s="2" t="s">
        <v>27</v>
      </c>
      <c r="B22" s="10">
        <v>-2770935.1399999997</v>
      </c>
      <c r="C22" s="10">
        <v>-2557663.0900000003</v>
      </c>
      <c r="D22" s="10">
        <v>-3054699.99</v>
      </c>
      <c r="E22" s="10">
        <v>-3251696.9899999998</v>
      </c>
      <c r="F22" s="10">
        <v>-2812654.27</v>
      </c>
      <c r="G22" s="10">
        <v>-3624030.9400000004</v>
      </c>
      <c r="H22" s="10">
        <v>-1745698.89</v>
      </c>
      <c r="I22" s="10">
        <v>-1789968.88</v>
      </c>
      <c r="J22" s="9">
        <f>SUM(B22:I22)</f>
        <v>-21607348.190000001</v>
      </c>
      <c r="M22" s="15"/>
    </row>
    <row r="23" spans="1:13" ht="29.25" customHeight="1">
      <c r="A23" s="7" t="s">
        <v>28</v>
      </c>
      <c r="B23" s="8">
        <f>+B21+B22</f>
        <v>15272082.829999998</v>
      </c>
      <c r="C23" s="8">
        <f t="shared" ref="C23:J23" si="5">+C21+C22</f>
        <v>10565013.709999999</v>
      </c>
      <c r="D23" s="8">
        <f t="shared" si="5"/>
        <v>16974323.579999998</v>
      </c>
      <c r="E23" s="8">
        <f t="shared" si="5"/>
        <v>21998778.470000003</v>
      </c>
      <c r="F23" s="8">
        <f t="shared" si="5"/>
        <v>12374809.93</v>
      </c>
      <c r="G23" s="8">
        <f t="shared" si="5"/>
        <v>23039639.850000001</v>
      </c>
      <c r="H23" s="8">
        <f t="shared" si="5"/>
        <v>13666112.139999999</v>
      </c>
      <c r="I23" s="8">
        <f t="shared" si="5"/>
        <v>9742685.4000000022</v>
      </c>
      <c r="J23" s="8">
        <f t="shared" si="5"/>
        <v>123633445.91000003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2014-10-10T15:09:08Z</dcterms:modified>
</cp:coreProperties>
</file>