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<sst xmlns="http://schemas.openxmlformats.org/spreadsheetml/2006/main" count="57" uniqueCount="34">
  <si>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</si>
  <si>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</si>
  <si>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</si>
  <si>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</si>
  <si>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</si>
  <si>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</si>
  <si>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</si>
  <si>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</si>
  <si>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</si>
  <si>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</si>
  <si>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</si>
  <si>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</si>
  <si>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</si>
  <si>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</si>
  <si>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</si>
  <si>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</si>
  <si>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</si>
  <si>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</si>
  <si>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</si>
  <si>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</si>
  <si>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</si>
  <si>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</si>
  <si>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</si>
  <si>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</si>
  <si>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</si>
  <si>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</si>
  <si>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</si>
  <si>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</si>
  <si>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</si>
  <si>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</si>
  <si>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</si>
  <si>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</si>
  <si>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</si>
  <si>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29/06/14 - VENCIMENTO 04/07/14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</si>
</sst>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758991.98</v>
      </c>
      <c r="C5" s="13">
        <f t="shared" si="0"/>
        <v>854122.87</v>
      </c>
      <c r="D5" s="13">
        <f t="shared" si="0"/>
        <v>1159735.39</v>
      </c>
      <c r="E5" s="13">
        <f>+E21</f>
        <v>447375.16</v>
      </c>
      <c r="F5" s="13">
        <f aca="true" t="shared" si="1" ref="F5:I7">+E13+F21</f>
        <v>612242.3400000001</v>
      </c>
      <c r="G5" s="13">
        <f t="shared" si="1"/>
        <v>1120214.8900000001</v>
      </c>
      <c r="H5" s="13">
        <f t="shared" si="1"/>
        <v>1139440.31</v>
      </c>
      <c r="I5" s="13">
        <f t="shared" si="1"/>
        <v>562860.36</v>
      </c>
      <c r="J5" s="13">
        <f aca="true" t="shared" si="2" ref="J5:K7">+I13</f>
        <v>115566.27</v>
      </c>
      <c r="K5" s="13">
        <f t="shared" si="2"/>
        <v>260627.71</v>
      </c>
      <c r="L5" s="13">
        <f>SUM(B5:K5)</f>
        <v>7031177.280000001</v>
      </c>
      <c r="M5" s="20"/>
    </row>
    <row r="6" spans="1:13" ht="24" customHeight="1">
      <c r="A6" s="2" t="s">
        <v>27</v>
      </c>
      <c r="B6" s="9">
        <f t="shared" si="0"/>
        <v>-135270</v>
      </c>
      <c r="C6" s="9">
        <f t="shared" si="0"/>
        <v>-154021.66999999998</v>
      </c>
      <c r="D6" s="9">
        <f t="shared" si="0"/>
        <v>-169023.51</v>
      </c>
      <c r="E6" s="9">
        <f>+E22</f>
        <v>-84657</v>
      </c>
      <c r="F6" s="9">
        <f t="shared" si="1"/>
        <v>-118107.13</v>
      </c>
      <c r="G6" s="9">
        <f t="shared" si="1"/>
        <v>-163197.33000000002</v>
      </c>
      <c r="H6" s="9">
        <f t="shared" si="1"/>
        <v>-130357.18</v>
      </c>
      <c r="I6" s="9">
        <f t="shared" si="1"/>
        <v>-90990</v>
      </c>
      <c r="J6" s="9">
        <f t="shared" si="2"/>
        <v>-14339.26</v>
      </c>
      <c r="K6" s="9">
        <f t="shared" si="2"/>
        <v>-36909.11</v>
      </c>
      <c r="L6" s="9">
        <f>SUM(B6:K6)</f>
        <v>-1096872.19</v>
      </c>
      <c r="M6" s="20"/>
    </row>
    <row r="7" spans="1:13" ht="29.25" customHeight="1">
      <c r="A7" s="7" t="s">
        <v>28</v>
      </c>
      <c r="B7" s="8">
        <f t="shared" si="0"/>
        <v>623721.98</v>
      </c>
      <c r="C7" s="8">
        <f t="shared" si="0"/>
        <v>700101.2</v>
      </c>
      <c r="D7" s="8">
        <f t="shared" si="0"/>
        <v>990711.8799999999</v>
      </c>
      <c r="E7" s="8">
        <f>E23</f>
        <v>362718.16</v>
      </c>
      <c r="F7" s="8">
        <f t="shared" si="1"/>
        <v>494135.21</v>
      </c>
      <c r="G7" s="8">
        <f t="shared" si="1"/>
        <v>957017.56</v>
      </c>
      <c r="H7" s="8">
        <f t="shared" si="1"/>
        <v>1009083.1299999999</v>
      </c>
      <c r="I7" s="8">
        <f t="shared" si="1"/>
        <v>471870.36</v>
      </c>
      <c r="J7" s="8">
        <f t="shared" si="2"/>
        <v>101227.01000000001</v>
      </c>
      <c r="K7" s="8">
        <f t="shared" si="2"/>
        <v>223718.59999999998</v>
      </c>
      <c r="L7" s="8">
        <f>SUM(B7:K7)</f>
        <v>5934305.089999999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443353</v>
      </c>
      <c r="C13" s="13">
        <v>635823.53</v>
      </c>
      <c r="D13" s="13">
        <v>810904.22</v>
      </c>
      <c r="E13" s="13">
        <v>374891.9</v>
      </c>
      <c r="F13" s="13">
        <v>625454.92</v>
      </c>
      <c r="G13" s="13">
        <v>819187.33</v>
      </c>
      <c r="H13" s="13">
        <v>380525.1</v>
      </c>
      <c r="I13" s="13">
        <v>115566.27</v>
      </c>
      <c r="J13" s="13">
        <v>260627.71</v>
      </c>
      <c r="K13" s="13">
        <f>SUM(B13:J13)</f>
        <v>4466333.9799999995</v>
      </c>
    </row>
    <row r="14" spans="1:11" ht="27" customHeight="1">
      <c r="A14" s="2" t="s">
        <v>27</v>
      </c>
      <c r="B14" s="9">
        <v>-69765</v>
      </c>
      <c r="C14" s="9">
        <v>-94072.67</v>
      </c>
      <c r="D14" s="9">
        <v>-94608.51</v>
      </c>
      <c r="E14" s="9">
        <v>-55803.13</v>
      </c>
      <c r="F14" s="9">
        <v>-72759.33</v>
      </c>
      <c r="G14" s="9">
        <v>-85174.18</v>
      </c>
      <c r="H14" s="9">
        <v>-57540</v>
      </c>
      <c r="I14" s="9">
        <v>-14339.26</v>
      </c>
      <c r="J14" s="9">
        <v>-36909.11</v>
      </c>
      <c r="K14" s="9">
        <f>SUM(B14:J14)</f>
        <v>-580971.1900000001</v>
      </c>
    </row>
    <row r="15" spans="1:11" ht="27" customHeight="1">
      <c r="A15" s="7" t="s">
        <v>28</v>
      </c>
      <c r="B15" s="8">
        <f>+B13+B14</f>
        <v>373588</v>
      </c>
      <c r="C15" s="8">
        <f aca="true" t="shared" si="3" ref="C15:J15">+C13+C14</f>
        <v>541750.86</v>
      </c>
      <c r="D15" s="8">
        <f t="shared" si="3"/>
        <v>716295.71</v>
      </c>
      <c r="E15" s="8">
        <f t="shared" si="3"/>
        <v>319088.77</v>
      </c>
      <c r="F15" s="8">
        <f t="shared" si="3"/>
        <v>552695.5900000001</v>
      </c>
      <c r="G15" s="8">
        <f t="shared" si="3"/>
        <v>734013.1499999999</v>
      </c>
      <c r="H15" s="8">
        <f t="shared" si="3"/>
        <v>322985.1</v>
      </c>
      <c r="I15" s="8">
        <f t="shared" si="3"/>
        <v>101227.01000000001</v>
      </c>
      <c r="J15" s="8">
        <f t="shared" si="3"/>
        <v>223718.59999999998</v>
      </c>
      <c r="K15" s="8">
        <f>SUM(B15:J15)</f>
        <v>3885362.7899999996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315638.98</v>
      </c>
      <c r="C21" s="13">
        <v>218299.34</v>
      </c>
      <c r="D21" s="13">
        <v>348831.17</v>
      </c>
      <c r="E21" s="13">
        <v>447375.16</v>
      </c>
      <c r="F21" s="13">
        <v>237350.44</v>
      </c>
      <c r="G21" s="13">
        <v>494759.97</v>
      </c>
      <c r="H21" s="13">
        <v>320252.98</v>
      </c>
      <c r="I21" s="13">
        <v>182335.26</v>
      </c>
      <c r="J21" s="13">
        <f>SUM(B21:I21)</f>
        <v>2564843.3</v>
      </c>
      <c r="M21" s="15"/>
    </row>
    <row r="22" spans="1:13" ht="27" customHeight="1">
      <c r="A22" s="2" t="s">
        <v>27</v>
      </c>
      <c r="B22" s="10">
        <v>-65505</v>
      </c>
      <c r="C22" s="10">
        <v>-59949</v>
      </c>
      <c r="D22" s="10">
        <v>-74415</v>
      </c>
      <c r="E22" s="10">
        <v>-84657</v>
      </c>
      <c r="F22" s="10">
        <v>-62304</v>
      </c>
      <c r="G22" s="10">
        <v>-90438</v>
      </c>
      <c r="H22" s="10">
        <v>-45183</v>
      </c>
      <c r="I22" s="10">
        <v>-33450</v>
      </c>
      <c r="J22" s="9">
        <f>SUM(B22:I22)</f>
        <v>-515901</v>
      </c>
      <c r="M22" s="15"/>
    </row>
    <row r="23" spans="1:13" ht="29.25" customHeight="1">
      <c r="A23" s="7" t="s">
        <v>28</v>
      </c>
      <c r="B23" s="8">
        <f>+B21+B22</f>
        <v>250133.97999999998</v>
      </c>
      <c r="C23" s="8">
        <f aca="true" t="shared" si="4" ref="C23:J23">+C21+C22</f>
        <v>158350.34</v>
      </c>
      <c r="D23" s="8">
        <f t="shared" si="4"/>
        <v>274416.17</v>
      </c>
      <c r="E23" s="8">
        <f t="shared" si="4"/>
        <v>362718.16</v>
      </c>
      <c r="F23" s="8">
        <f t="shared" si="4"/>
        <v>175046.44</v>
      </c>
      <c r="G23" s="8">
        <f t="shared" si="4"/>
        <v>404321.97</v>
      </c>
      <c r="H23" s="8">
        <f t="shared" si="4"/>
        <v>275069.98</v>
      </c>
      <c r="I23" s="8">
        <f t="shared" si="4"/>
        <v>148885.26</v>
      </c>
      <c r="J23" s="8">
        <f t="shared" si="4"/>
        <v>2048942.2999999998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2014-07-03T19:39:34Z</dcterms:modified>
  <cp:category/>
  <cp:version/>
  <cp:contentType/>
  <cp:contentStatus/>
</cp:coreProperties>
</file>