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<sst xmlns="http://schemas.openxmlformats.org/spreadsheetml/2006/main" count="57" uniqueCount="34">
  <si>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</si>
  <si>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</si>
  <si>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</si>
  <si>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</si>
  <si>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</si>
  <si>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</si>
  <si>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</si>
  <si>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</si>
  <si>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</si>
  <si>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</si>
  <si>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</si>
  <si>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</si>
  <si>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</si>
  <si>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</si>
  <si>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</si>
  <si>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</si>
  <si>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</si>
  <si>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</si>
  <si>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</si>
  <si>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</si>
  <si>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</si>
  <si>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</si>
  <si>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</si>
  <si>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</si>
  <si>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</si>
  <si>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</si>
  <si>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</si>
  <si>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</si>
  <si>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</si>
  <si>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</si>
  <si>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</si>
  <si>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</si>
  <si>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</si>
  <si>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28/06/14 - VENCIMENTO 04/07/14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</si>
</sst>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950543.69</v>
      </c>
      <c r="C5" s="13">
        <f t="shared" si="0"/>
        <v>1101667.22</v>
      </c>
      <c r="D5" s="13">
        <f t="shared" si="0"/>
        <v>1521979.77</v>
      </c>
      <c r="E5" s="13">
        <f>+E21</f>
        <v>548231.34</v>
      </c>
      <c r="F5" s="13">
        <f aca="true" t="shared" si="1" ref="F5:I7">+E13+F21</f>
        <v>806176.26</v>
      </c>
      <c r="G5" s="13">
        <f t="shared" si="1"/>
        <v>1422494.53</v>
      </c>
      <c r="H5" s="13">
        <f t="shared" si="1"/>
        <v>1421190.85</v>
      </c>
      <c r="I5" s="13">
        <f t="shared" si="1"/>
        <v>747178.48</v>
      </c>
      <c r="J5" s="13">
        <f aca="true" t="shared" si="2" ref="J5:K7">+I13</f>
        <v>165348.86</v>
      </c>
      <c r="K5" s="13">
        <f t="shared" si="2"/>
        <v>345942.33</v>
      </c>
      <c r="L5" s="13">
        <f>SUM(B5:K5)</f>
        <v>9030753.33</v>
      </c>
      <c r="M5" s="20"/>
    </row>
    <row r="6" spans="1:13" ht="24" customHeight="1">
      <c r="A6" s="2" t="s">
        <v>27</v>
      </c>
      <c r="B6" s="9">
        <f t="shared" si="0"/>
        <v>-155373</v>
      </c>
      <c r="C6" s="9">
        <f t="shared" si="0"/>
        <v>-184309.66999999998</v>
      </c>
      <c r="D6" s="9">
        <f t="shared" si="0"/>
        <v>-199128.51</v>
      </c>
      <c r="E6" s="9">
        <f>+E22</f>
        <v>-91449</v>
      </c>
      <c r="F6" s="9">
        <f t="shared" si="1"/>
        <v>-144726.18</v>
      </c>
      <c r="G6" s="9">
        <f t="shared" si="1"/>
        <v>-187848.33000000002</v>
      </c>
      <c r="H6" s="9">
        <f t="shared" si="1"/>
        <v>-141925.18</v>
      </c>
      <c r="I6" s="9">
        <f t="shared" si="1"/>
        <v>-118611</v>
      </c>
      <c r="J6" s="9">
        <f t="shared" si="2"/>
        <v>-18749.52</v>
      </c>
      <c r="K6" s="9">
        <f t="shared" si="2"/>
        <v>-45738.24</v>
      </c>
      <c r="L6" s="9">
        <f>SUM(B6:K6)</f>
        <v>-1287858.63</v>
      </c>
      <c r="M6" s="20"/>
    </row>
    <row r="7" spans="1:13" ht="29.25" customHeight="1">
      <c r="A7" s="7" t="s">
        <v>28</v>
      </c>
      <c r="B7" s="8">
        <f t="shared" si="0"/>
        <v>795170.69</v>
      </c>
      <c r="C7" s="8">
        <f t="shared" si="0"/>
        <v>917357.5499999999</v>
      </c>
      <c r="D7" s="8">
        <f t="shared" si="0"/>
        <v>1322851.26</v>
      </c>
      <c r="E7" s="8">
        <f>E23</f>
        <v>456782.33999999997</v>
      </c>
      <c r="F7" s="8">
        <f t="shared" si="1"/>
        <v>661450.0800000001</v>
      </c>
      <c r="G7" s="8">
        <f t="shared" si="1"/>
        <v>1234646.2000000002</v>
      </c>
      <c r="H7" s="8">
        <f t="shared" si="1"/>
        <v>1279265.67</v>
      </c>
      <c r="I7" s="8">
        <f t="shared" si="1"/>
        <v>628567.48</v>
      </c>
      <c r="J7" s="8">
        <f t="shared" si="2"/>
        <v>146599.34</v>
      </c>
      <c r="K7" s="8">
        <f t="shared" si="2"/>
        <v>300204.09</v>
      </c>
      <c r="L7" s="8">
        <f>SUM(B7:K7)</f>
        <v>7742894.699999999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545014.28</v>
      </c>
      <c r="C13" s="13">
        <v>816774.24</v>
      </c>
      <c r="D13" s="13">
        <v>1071557.51</v>
      </c>
      <c r="E13" s="13">
        <v>494897.24</v>
      </c>
      <c r="F13" s="13">
        <v>803509.55</v>
      </c>
      <c r="G13" s="13">
        <v>1039088.64</v>
      </c>
      <c r="H13" s="13">
        <v>509369.24</v>
      </c>
      <c r="I13" s="13">
        <v>165348.86</v>
      </c>
      <c r="J13" s="13">
        <v>345942.33</v>
      </c>
      <c r="K13" s="13">
        <f>SUM(B13:J13)</f>
        <v>5791501.890000001</v>
      </c>
    </row>
    <row r="14" spans="1:11" ht="27" customHeight="1">
      <c r="A14" s="2" t="s">
        <v>27</v>
      </c>
      <c r="B14" s="9">
        <v>-78723</v>
      </c>
      <c r="C14" s="9">
        <v>-112876.67</v>
      </c>
      <c r="D14" s="9">
        <v>-113841.51</v>
      </c>
      <c r="E14" s="9">
        <v>-69999.18</v>
      </c>
      <c r="F14" s="9">
        <v>-84663.33</v>
      </c>
      <c r="G14" s="9">
        <v>-92497.18</v>
      </c>
      <c r="H14" s="9">
        <v>-75399</v>
      </c>
      <c r="I14" s="9">
        <v>-18749.52</v>
      </c>
      <c r="J14" s="9">
        <v>-45738.24</v>
      </c>
      <c r="K14" s="9">
        <f>SUM(B14:J14)</f>
        <v>-692487.63</v>
      </c>
    </row>
    <row r="15" spans="1:11" ht="27" customHeight="1">
      <c r="A15" s="7" t="s">
        <v>28</v>
      </c>
      <c r="B15" s="8">
        <f>+B13+B14</f>
        <v>466291.28</v>
      </c>
      <c r="C15" s="8">
        <f aca="true" t="shared" si="3" ref="C15:J15">+C13+C14</f>
        <v>703897.57</v>
      </c>
      <c r="D15" s="8">
        <f t="shared" si="3"/>
        <v>957716</v>
      </c>
      <c r="E15" s="8">
        <f t="shared" si="3"/>
        <v>424898.06</v>
      </c>
      <c r="F15" s="8">
        <f t="shared" si="3"/>
        <v>718846.2200000001</v>
      </c>
      <c r="G15" s="8">
        <f t="shared" si="3"/>
        <v>946591.46</v>
      </c>
      <c r="H15" s="8">
        <f t="shared" si="3"/>
        <v>433970.24</v>
      </c>
      <c r="I15" s="8">
        <f t="shared" si="3"/>
        <v>146599.34</v>
      </c>
      <c r="J15" s="8">
        <f t="shared" si="3"/>
        <v>300204.09</v>
      </c>
      <c r="K15" s="8">
        <f>SUM(B15:J15)</f>
        <v>5099014.26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405529.41</v>
      </c>
      <c r="C21" s="13">
        <v>284892.98</v>
      </c>
      <c r="D21" s="13">
        <v>450422.26</v>
      </c>
      <c r="E21" s="13">
        <v>548231.34</v>
      </c>
      <c r="F21" s="13">
        <v>311279.02</v>
      </c>
      <c r="G21" s="13">
        <v>618984.98</v>
      </c>
      <c r="H21" s="13">
        <v>382102.21</v>
      </c>
      <c r="I21" s="13">
        <v>237809.24</v>
      </c>
      <c r="J21" s="13">
        <f>SUM(B21:I21)</f>
        <v>3239251.4399999995</v>
      </c>
      <c r="L21" s="28"/>
      <c r="M21" s="15"/>
    </row>
    <row r="22" spans="1:13" ht="27" customHeight="1">
      <c r="A22" s="2" t="s">
        <v>27</v>
      </c>
      <c r="B22" s="10">
        <v>-76650</v>
      </c>
      <c r="C22" s="10">
        <v>-71433</v>
      </c>
      <c r="D22" s="10">
        <v>-85287</v>
      </c>
      <c r="E22" s="10">
        <v>-91449</v>
      </c>
      <c r="F22" s="10">
        <v>-74727</v>
      </c>
      <c r="G22" s="10">
        <v>-103185</v>
      </c>
      <c r="H22" s="10">
        <v>-49428</v>
      </c>
      <c r="I22" s="10">
        <v>-43212</v>
      </c>
      <c r="J22" s="9">
        <f>SUM(B22:I22)</f>
        <v>-595371</v>
      </c>
      <c r="L22" s="28"/>
      <c r="M22" s="15"/>
    </row>
    <row r="23" spans="1:13" ht="29.25" customHeight="1">
      <c r="A23" s="7" t="s">
        <v>28</v>
      </c>
      <c r="B23" s="8">
        <f>+B21+B22</f>
        <v>328879.41</v>
      </c>
      <c r="C23" s="8">
        <f aca="true" t="shared" si="4" ref="C23:J23">+C21+C22</f>
        <v>213459.97999999998</v>
      </c>
      <c r="D23" s="8">
        <f t="shared" si="4"/>
        <v>365135.26</v>
      </c>
      <c r="E23" s="8">
        <f t="shared" si="4"/>
        <v>456782.33999999997</v>
      </c>
      <c r="F23" s="8">
        <f t="shared" si="4"/>
        <v>236552.02000000002</v>
      </c>
      <c r="G23" s="8">
        <f t="shared" si="4"/>
        <v>515799.98</v>
      </c>
      <c r="H23" s="8">
        <f t="shared" si="4"/>
        <v>332674.21</v>
      </c>
      <c r="I23" s="8">
        <f t="shared" si="4"/>
        <v>194597.24</v>
      </c>
      <c r="J23" s="8">
        <f t="shared" si="4"/>
        <v>2643880.4399999995</v>
      </c>
      <c r="L23" s="28"/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2014-07-03T19:37:39Z</dcterms:modified>
  <cp:category/>
  <cp:version/>
  <cp:contentType/>
  <cp:contentStatus/>
</cp:coreProperties>
</file>