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<sst xmlns="http://schemas.openxmlformats.org/spreadsheetml/2006/main" count="57" uniqueCount="34">
  <si>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</si>
  <si>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</si>
  <si>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</si>
  <si>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</si>
  <si>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</si>
  <si>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</si>
  <si>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</si>
  <si>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</si>
  <si>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</si>
  <si>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</si>
  <si>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</si>
  <si>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</si>
  <si>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</si>
  <si>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</si>
  <si>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</si>
  <si>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</si>
  <si>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</si>
  <si>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</si>
  <si>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</si>
  <si>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</si>
  <si>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</si>
  <si>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</si>
  <si>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</si>
  <si>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</si>
  <si>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</si>
  <si>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</si>
  <si>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</si>
  <si>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</si>
  <si>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</si>
  <si>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</si>
  <si>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</si>
  <si>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</si>
  <si>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</si>
  <si>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25/06/14 - VENCIMENTO 02/07/14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</si>
</sst>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2056546.2799999998</v>
      </c>
      <c r="C5" s="13">
        <f t="shared" si="0"/>
        <v>2553041.81</v>
      </c>
      <c r="D5" s="13">
        <f t="shared" si="0"/>
        <v>3223702.73</v>
      </c>
      <c r="E5" s="13">
        <f>+E21</f>
        <v>1064301.88</v>
      </c>
      <c r="F5" s="13">
        <f aca="true" t="shared" si="1" ref="F5:I7">+E13+F21</f>
        <v>2007923.62</v>
      </c>
      <c r="G5" s="13">
        <f t="shared" si="1"/>
        <v>2925606.34</v>
      </c>
      <c r="H5" s="13">
        <f t="shared" si="1"/>
        <v>3105402.05</v>
      </c>
      <c r="I5" s="13">
        <f t="shared" si="1"/>
        <v>1831292.83</v>
      </c>
      <c r="J5" s="13">
        <f aca="true" t="shared" si="2" ref="J5:K7">+I13</f>
        <v>526300.35</v>
      </c>
      <c r="K5" s="13">
        <f t="shared" si="2"/>
        <v>734528.43</v>
      </c>
      <c r="L5" s="13">
        <f>SUM(B5:K5)</f>
        <v>20028646.32</v>
      </c>
      <c r="M5" s="20"/>
    </row>
    <row r="6" spans="1:13" ht="24" customHeight="1">
      <c r="A6" s="2" t="s">
        <v>27</v>
      </c>
      <c r="B6" s="9">
        <f t="shared" si="0"/>
        <v>-344066.91000000003</v>
      </c>
      <c r="C6" s="9">
        <f t="shared" si="0"/>
        <v>-313217.93</v>
      </c>
      <c r="D6" s="9">
        <f t="shared" si="0"/>
        <v>-339333.97</v>
      </c>
      <c r="E6" s="9">
        <f>+E22</f>
        <v>-116976</v>
      </c>
      <c r="F6" s="9">
        <f t="shared" si="1"/>
        <v>-393473.39</v>
      </c>
      <c r="G6" s="9">
        <f t="shared" si="1"/>
        <v>-393769.03</v>
      </c>
      <c r="H6" s="9">
        <f t="shared" si="1"/>
        <v>-355404.9</v>
      </c>
      <c r="I6" s="9">
        <f t="shared" si="1"/>
        <v>-179983.75</v>
      </c>
      <c r="J6" s="9">
        <f t="shared" si="2"/>
        <v>-76147.06</v>
      </c>
      <c r="K6" s="9">
        <f t="shared" si="2"/>
        <v>-79399.4</v>
      </c>
      <c r="L6" s="9">
        <f>SUM(B6:K6)</f>
        <v>-2591772.3400000003</v>
      </c>
      <c r="M6" s="20"/>
    </row>
    <row r="7" spans="1:13" ht="29.25" customHeight="1">
      <c r="A7" s="7" t="s">
        <v>28</v>
      </c>
      <c r="B7" s="8">
        <f t="shared" si="0"/>
        <v>1712479.37</v>
      </c>
      <c r="C7" s="8">
        <f t="shared" si="0"/>
        <v>2239823.88</v>
      </c>
      <c r="D7" s="8">
        <f t="shared" si="0"/>
        <v>2884368.76</v>
      </c>
      <c r="E7" s="8">
        <f>E23</f>
        <v>947325.8799999999</v>
      </c>
      <c r="F7" s="8">
        <f t="shared" si="1"/>
        <v>1614450.23</v>
      </c>
      <c r="G7" s="8">
        <f t="shared" si="1"/>
        <v>2531837.31</v>
      </c>
      <c r="H7" s="8">
        <f t="shared" si="1"/>
        <v>2749997.1500000004</v>
      </c>
      <c r="I7" s="8">
        <f t="shared" si="1"/>
        <v>1651309.08</v>
      </c>
      <c r="J7" s="8">
        <f t="shared" si="2"/>
        <v>450153.29</v>
      </c>
      <c r="K7" s="8">
        <f t="shared" si="2"/>
        <v>655129.03</v>
      </c>
      <c r="L7" s="8">
        <f>SUM(B7:K7)</f>
        <v>17436873.98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1329212.45</v>
      </c>
      <c r="C13" s="13">
        <v>2008555.06</v>
      </c>
      <c r="D13" s="13">
        <v>2384590.39</v>
      </c>
      <c r="E13" s="13">
        <v>1369692.8</v>
      </c>
      <c r="F13" s="13">
        <v>1855921</v>
      </c>
      <c r="G13" s="13">
        <v>2502248.54</v>
      </c>
      <c r="H13" s="13">
        <v>1352361.74</v>
      </c>
      <c r="I13" s="13">
        <v>526300.35</v>
      </c>
      <c r="J13" s="13">
        <v>734528.43</v>
      </c>
      <c r="K13" s="13">
        <f>SUM(B13:J13)</f>
        <v>14063410.759999998</v>
      </c>
    </row>
    <row r="14" spans="1:11" ht="27" customHeight="1">
      <c r="A14" s="2" t="s">
        <v>27</v>
      </c>
      <c r="B14" s="9">
        <v>-252989.91</v>
      </c>
      <c r="C14" s="9">
        <v>-223856.93</v>
      </c>
      <c r="D14" s="9">
        <v>-239088.97</v>
      </c>
      <c r="E14" s="9">
        <v>-293669.39</v>
      </c>
      <c r="F14" s="9">
        <v>-274948.03</v>
      </c>
      <c r="G14" s="9">
        <v>-301362.9</v>
      </c>
      <c r="H14" s="9">
        <v>-115786.75</v>
      </c>
      <c r="I14" s="9">
        <v>-76147.06</v>
      </c>
      <c r="J14" s="9">
        <v>-79399.4</v>
      </c>
      <c r="K14" s="9">
        <f>SUM(B14:J14)</f>
        <v>-1857249.3399999999</v>
      </c>
    </row>
    <row r="15" spans="1:11" ht="27" customHeight="1">
      <c r="A15" s="7" t="s">
        <v>28</v>
      </c>
      <c r="B15" s="8">
        <f>+B13+B14</f>
        <v>1076222.54</v>
      </c>
      <c r="C15" s="8">
        <f aca="true" t="shared" si="3" ref="C15:J15">+C13+C14</f>
        <v>1784698.1300000001</v>
      </c>
      <c r="D15" s="8">
        <f t="shared" si="3"/>
        <v>2145501.42</v>
      </c>
      <c r="E15" s="8">
        <f t="shared" si="3"/>
        <v>1076023.4100000001</v>
      </c>
      <c r="F15" s="8">
        <f t="shared" si="3"/>
        <v>1580972.97</v>
      </c>
      <c r="G15" s="8">
        <f t="shared" si="3"/>
        <v>2200885.64</v>
      </c>
      <c r="H15" s="8">
        <f t="shared" si="3"/>
        <v>1236574.99</v>
      </c>
      <c r="I15" s="8">
        <f t="shared" si="3"/>
        <v>450153.29</v>
      </c>
      <c r="J15" s="8">
        <f t="shared" si="3"/>
        <v>655129.03</v>
      </c>
      <c r="K15" s="8">
        <f>SUM(B15:J15)</f>
        <v>12206161.419999998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727333.83</v>
      </c>
      <c r="C21" s="13">
        <v>544486.75</v>
      </c>
      <c r="D21" s="13">
        <v>839112.34</v>
      </c>
      <c r="E21" s="13">
        <v>1064301.88</v>
      </c>
      <c r="F21" s="13">
        <v>638230.82</v>
      </c>
      <c r="G21" s="13">
        <v>1069685.34</v>
      </c>
      <c r="H21" s="13">
        <v>603153.51</v>
      </c>
      <c r="I21" s="13">
        <v>478931.09</v>
      </c>
      <c r="J21" s="13">
        <f>SUM(B21:I21)</f>
        <v>5965235.56</v>
      </c>
      <c r="M21" s="15"/>
    </row>
    <row r="22" spans="1:13" ht="27" customHeight="1">
      <c r="A22" s="2" t="s">
        <v>27</v>
      </c>
      <c r="B22" s="10">
        <v>-91077</v>
      </c>
      <c r="C22" s="10">
        <v>-89361</v>
      </c>
      <c r="D22" s="10">
        <v>-100245</v>
      </c>
      <c r="E22" s="10">
        <v>-116976</v>
      </c>
      <c r="F22" s="10">
        <v>-99804</v>
      </c>
      <c r="G22" s="10">
        <v>-118821</v>
      </c>
      <c r="H22" s="10">
        <v>-54042</v>
      </c>
      <c r="I22" s="10">
        <v>-64197</v>
      </c>
      <c r="J22" s="9">
        <f>SUM(B22:I22)</f>
        <v>-734523</v>
      </c>
      <c r="M22" s="15"/>
    </row>
    <row r="23" spans="1:13" ht="29.25" customHeight="1">
      <c r="A23" s="7" t="s">
        <v>28</v>
      </c>
      <c r="B23" s="8">
        <f>+B21+B22</f>
        <v>636256.83</v>
      </c>
      <c r="C23" s="8">
        <f aca="true" t="shared" si="4" ref="C23:J23">+C21+C22</f>
        <v>455125.75</v>
      </c>
      <c r="D23" s="8">
        <f t="shared" si="4"/>
        <v>738867.34</v>
      </c>
      <c r="E23" s="8">
        <f t="shared" si="4"/>
        <v>947325.8799999999</v>
      </c>
      <c r="F23" s="8">
        <f t="shared" si="4"/>
        <v>538426.82</v>
      </c>
      <c r="G23" s="8">
        <f t="shared" si="4"/>
        <v>950864.3400000001</v>
      </c>
      <c r="H23" s="8">
        <f t="shared" si="4"/>
        <v>549111.51</v>
      </c>
      <c r="I23" s="8">
        <f t="shared" si="4"/>
        <v>414734.09</v>
      </c>
      <c r="J23" s="8">
        <f t="shared" si="4"/>
        <v>5230712.56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2014-07-01T18:52:33Z</dcterms:modified>
  <cp:category/>
  <cp:version/>
  <cp:contentType/>
  <cp:contentStatus/>
</cp:coreProperties>
</file>