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<sst xmlns="http://schemas.openxmlformats.org/spreadsheetml/2006/main" count="57" uniqueCount="34">
  <si>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</si>
  <si>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</si>
  <si>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</si>
  <si>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</si>
  <si>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</si>
  <si>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</si>
  <si>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</si>
  <si>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</si>
  <si>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</si>
  <si>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</si>
  <si>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</si>
  <si>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</si>
  <si>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</si>
  <si>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</si>
  <si>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</si>
  <si>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</si>
  <si>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</si>
  <si>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</si>
  <si>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</si>
  <si>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</si>
  <si>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</si>
  <si>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</si>
  <si>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</si>
  <si>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</si>
  <si>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</si>
  <si>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</si>
  <si>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</si>
  <si>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</si>
  <si>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</si>
  <si>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</si>
  <si>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</si>
  <si>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</si>
  <si>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</si>
  <si>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20/06/14 - VENCIMENTO 27/06/14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</si>
</sst>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1812918.6</v>
      </c>
      <c r="C5" s="13">
        <f t="shared" si="0"/>
        <v>2213228.64</v>
      </c>
      <c r="D5" s="13">
        <f t="shared" si="0"/>
        <v>2904102.01</v>
      </c>
      <c r="E5" s="13">
        <f>+E21</f>
        <v>939591.88</v>
      </c>
      <c r="F5" s="13">
        <f aca="true" t="shared" si="1" ref="F5:I7">+E13+F21</f>
        <v>1725599.1</v>
      </c>
      <c r="G5" s="13">
        <f t="shared" si="1"/>
        <v>2576234.79</v>
      </c>
      <c r="H5" s="13">
        <f t="shared" si="1"/>
        <v>2722418.97</v>
      </c>
      <c r="I5" s="13">
        <f t="shared" si="1"/>
        <v>1540692.49</v>
      </c>
      <c r="J5" s="13">
        <f aca="true" t="shared" si="2" ref="J5:K7">+I13</f>
        <v>446560.55</v>
      </c>
      <c r="K5" s="13">
        <f t="shared" si="2"/>
        <v>678869.08</v>
      </c>
      <c r="L5" s="13">
        <f>SUM(B5:K5)</f>
        <v>17560216.11</v>
      </c>
      <c r="M5" s="20"/>
    </row>
    <row r="6" spans="1:13" ht="24" customHeight="1">
      <c r="A6" s="2" t="s">
        <v>27</v>
      </c>
      <c r="B6" s="9">
        <f t="shared" si="0"/>
        <v>-349581.13</v>
      </c>
      <c r="C6" s="9">
        <f t="shared" si="0"/>
        <v>-351585.2</v>
      </c>
      <c r="D6" s="9">
        <f t="shared" si="0"/>
        <v>-476748.83</v>
      </c>
      <c r="E6" s="9">
        <f>+E22</f>
        <v>-133407.5</v>
      </c>
      <c r="F6" s="9">
        <f t="shared" si="1"/>
        <v>-385783.91</v>
      </c>
      <c r="G6" s="9">
        <f t="shared" si="1"/>
        <v>-419601.46</v>
      </c>
      <c r="H6" s="9">
        <f t="shared" si="1"/>
        <v>-406278.05</v>
      </c>
      <c r="I6" s="9">
        <f t="shared" si="1"/>
        <v>-248430.94</v>
      </c>
      <c r="J6" s="9">
        <f t="shared" si="2"/>
        <v>-106649.26</v>
      </c>
      <c r="K6" s="9">
        <f t="shared" si="2"/>
        <v>-135715.46</v>
      </c>
      <c r="L6" s="9">
        <f>SUM(B6:K6)</f>
        <v>-3013781.7399999998</v>
      </c>
      <c r="M6" s="20"/>
    </row>
    <row r="7" spans="1:13" ht="29.25" customHeight="1">
      <c r="A7" s="7" t="s">
        <v>28</v>
      </c>
      <c r="B7" s="8">
        <f t="shared" si="0"/>
        <v>1463337.47</v>
      </c>
      <c r="C7" s="8">
        <f t="shared" si="0"/>
        <v>1861643.44</v>
      </c>
      <c r="D7" s="8">
        <f t="shared" si="0"/>
        <v>2427353.1799999997</v>
      </c>
      <c r="E7" s="8">
        <f>E23</f>
        <v>806184.38</v>
      </c>
      <c r="F7" s="8">
        <f t="shared" si="1"/>
        <v>1339815.19</v>
      </c>
      <c r="G7" s="8">
        <f t="shared" si="1"/>
        <v>2156633.33</v>
      </c>
      <c r="H7" s="8">
        <f t="shared" si="1"/>
        <v>2316140.92</v>
      </c>
      <c r="I7" s="8">
        <f t="shared" si="1"/>
        <v>1292261.55</v>
      </c>
      <c r="J7" s="8">
        <f t="shared" si="2"/>
        <v>339911.29</v>
      </c>
      <c r="K7" s="8">
        <f t="shared" si="2"/>
        <v>543153.62</v>
      </c>
      <c r="L7" s="8">
        <f>SUM(B7:K7)</f>
        <v>14546434.37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1138031.25</v>
      </c>
      <c r="C13" s="13">
        <v>1717029.52</v>
      </c>
      <c r="D13" s="13">
        <v>2139218.78</v>
      </c>
      <c r="E13" s="13">
        <v>1163617.45</v>
      </c>
      <c r="F13" s="13">
        <v>1597149.87</v>
      </c>
      <c r="G13" s="13">
        <v>2168990.99</v>
      </c>
      <c r="H13" s="13">
        <v>1109529.75</v>
      </c>
      <c r="I13" s="13">
        <v>446560.55</v>
      </c>
      <c r="J13" s="13">
        <v>678869.08</v>
      </c>
      <c r="K13" s="13">
        <f>SUM(B13:J13)</f>
        <v>12158997.24</v>
      </c>
    </row>
    <row r="14" spans="1:11" ht="27" customHeight="1">
      <c r="A14" s="2" t="s">
        <v>27</v>
      </c>
      <c r="B14" s="9">
        <v>-236142.13</v>
      </c>
      <c r="C14" s="9">
        <v>-257250.2</v>
      </c>
      <c r="D14" s="9">
        <v>-354353.83</v>
      </c>
      <c r="E14" s="9">
        <v>-284398.91</v>
      </c>
      <c r="F14" s="9">
        <v>-294003.46</v>
      </c>
      <c r="G14" s="9">
        <v>-350424.05</v>
      </c>
      <c r="H14" s="9">
        <v>-182925.94</v>
      </c>
      <c r="I14" s="9">
        <v>-106649.26</v>
      </c>
      <c r="J14" s="9">
        <v>-135715.46</v>
      </c>
      <c r="K14" s="9">
        <f>SUM(B14:J14)</f>
        <v>-2201863.24</v>
      </c>
    </row>
    <row r="15" spans="1:11" ht="27" customHeight="1">
      <c r="A15" s="7" t="s">
        <v>28</v>
      </c>
      <c r="B15" s="8">
        <f>+B13+B14</f>
        <v>901889.12</v>
      </c>
      <c r="C15" s="8">
        <f aca="true" t="shared" si="3" ref="C15:J15">+C13+C14</f>
        <v>1459779.32</v>
      </c>
      <c r="D15" s="8">
        <f t="shared" si="3"/>
        <v>1784864.9499999997</v>
      </c>
      <c r="E15" s="8">
        <f t="shared" si="3"/>
        <v>879218.54</v>
      </c>
      <c r="F15" s="8">
        <f t="shared" si="3"/>
        <v>1303146.4100000001</v>
      </c>
      <c r="G15" s="8">
        <f t="shared" si="3"/>
        <v>1818566.9400000002</v>
      </c>
      <c r="H15" s="8">
        <f t="shared" si="3"/>
        <v>926603.81</v>
      </c>
      <c r="I15" s="8">
        <f t="shared" si="3"/>
        <v>339911.29</v>
      </c>
      <c r="J15" s="8">
        <f t="shared" si="3"/>
        <v>543153.62</v>
      </c>
      <c r="K15" s="8">
        <f>SUM(B15:J15)</f>
        <v>9957133.999999998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674887.35</v>
      </c>
      <c r="C21" s="13">
        <v>496199.12</v>
      </c>
      <c r="D21" s="13">
        <v>764883.23</v>
      </c>
      <c r="E21" s="13">
        <v>939591.88</v>
      </c>
      <c r="F21" s="13">
        <v>561981.65</v>
      </c>
      <c r="G21" s="13">
        <v>979084.92</v>
      </c>
      <c r="H21" s="13">
        <v>553427.98</v>
      </c>
      <c r="I21" s="13">
        <v>431162.74</v>
      </c>
      <c r="J21" s="13">
        <f>SUM(B21:I21)</f>
        <v>5401218.870000001</v>
      </c>
      <c r="M21" s="15"/>
    </row>
    <row r="22" spans="1:13" ht="27" customHeight="1">
      <c r="A22" s="2" t="s">
        <v>27</v>
      </c>
      <c r="B22" s="10">
        <v>-113439</v>
      </c>
      <c r="C22" s="10">
        <v>-94335</v>
      </c>
      <c r="D22" s="10">
        <v>-122395</v>
      </c>
      <c r="E22" s="10">
        <v>-133407.5</v>
      </c>
      <c r="F22" s="10">
        <v>-101385</v>
      </c>
      <c r="G22" s="10">
        <v>-125598</v>
      </c>
      <c r="H22" s="10">
        <v>-55854</v>
      </c>
      <c r="I22" s="10">
        <v>-65505</v>
      </c>
      <c r="J22" s="9">
        <f>SUM(B22:I22)</f>
        <v>-811918.5</v>
      </c>
      <c r="M22" s="15"/>
    </row>
    <row r="23" spans="1:13" ht="29.25" customHeight="1">
      <c r="A23" s="7" t="s">
        <v>28</v>
      </c>
      <c r="B23" s="8">
        <f>+B21+B22</f>
        <v>561448.35</v>
      </c>
      <c r="C23" s="8">
        <f aca="true" t="shared" si="4" ref="C23:J23">+C21+C22</f>
        <v>401864.12</v>
      </c>
      <c r="D23" s="8">
        <f t="shared" si="4"/>
        <v>642488.23</v>
      </c>
      <c r="E23" s="8">
        <f t="shared" si="4"/>
        <v>806184.38</v>
      </c>
      <c r="F23" s="8">
        <f t="shared" si="4"/>
        <v>460596.65</v>
      </c>
      <c r="G23" s="8">
        <f t="shared" si="4"/>
        <v>853486.92</v>
      </c>
      <c r="H23" s="8">
        <f t="shared" si="4"/>
        <v>497573.98</v>
      </c>
      <c r="I23" s="8">
        <f t="shared" si="4"/>
        <v>365657.74</v>
      </c>
      <c r="J23" s="8">
        <f t="shared" si="4"/>
        <v>4589300.370000001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2014-06-26T19:37:12Z</dcterms:modified>
  <cp:category/>
  <cp:version/>
  <cp:contentType/>
  <cp:contentStatus/>
</cp:coreProperties>
</file>