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<sst xmlns="http://schemas.openxmlformats.org/spreadsheetml/2006/main" count="57" uniqueCount="34">
  <si>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</si>
  <si>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</si>
  <si>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</si>
  <si>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</si>
  <si>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</si>
  <si>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</si>
  <si>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</si>
  <si>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</si>
  <si>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</si>
  <si>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</si>
  <si>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</si>
  <si>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</si>
  <si>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</si>
  <si>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</si>
  <si>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</si>
  <si>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</si>
  <si>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</si>
  <si>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</si>
  <si>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</si>
  <si>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</si>
  <si>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</si>
  <si>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</si>
  <si>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</si>
  <si>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</si>
  <si>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</si>
  <si>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</si>
  <si>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</si>
  <si>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</si>
  <si>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</si>
  <si>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</si>
  <si>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</si>
  <si>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</si>
  <si>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</si>
  <si>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18/06/14 - VENCIMENTO 26/06/14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</si>
</sst>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2060576.26</v>
      </c>
      <c r="C5" s="13">
        <f t="shared" si="0"/>
        <v>2546747.24</v>
      </c>
      <c r="D5" s="13">
        <f t="shared" si="0"/>
        <v>3183413.89</v>
      </c>
      <c r="E5" s="13">
        <f>+E21</f>
        <v>1058826.74</v>
      </c>
      <c r="F5" s="13">
        <f aca="true" t="shared" si="1" ref="F5:I7">+E13+F21</f>
        <v>1993798.01</v>
      </c>
      <c r="G5" s="13">
        <f t="shared" si="1"/>
        <v>2911359.46</v>
      </c>
      <c r="H5" s="13">
        <f t="shared" si="1"/>
        <v>3116635.0100000002</v>
      </c>
      <c r="I5" s="13">
        <f t="shared" si="1"/>
        <v>1837245.12</v>
      </c>
      <c r="J5" s="13">
        <f aca="true" t="shared" si="2" ref="J5:K7">+I13</f>
        <v>518766.79</v>
      </c>
      <c r="K5" s="13">
        <f t="shared" si="2"/>
        <v>737319.32</v>
      </c>
      <c r="L5" s="13">
        <f>SUM(B5:K5)</f>
        <v>19964687.840000004</v>
      </c>
      <c r="M5" s="20"/>
    </row>
    <row r="6" spans="1:13" ht="24" customHeight="1">
      <c r="A6" s="2" t="s">
        <v>27</v>
      </c>
      <c r="B6" s="9">
        <f t="shared" si="0"/>
        <v>-341482.28</v>
      </c>
      <c r="C6" s="9">
        <f t="shared" si="0"/>
        <v>-323548.79000000004</v>
      </c>
      <c r="D6" s="9">
        <f t="shared" si="0"/>
        <v>-332069.43</v>
      </c>
      <c r="E6" s="9">
        <f>+E22</f>
        <v>-124608</v>
      </c>
      <c r="F6" s="9">
        <f t="shared" si="1"/>
        <v>-367564.01</v>
      </c>
      <c r="G6" s="9">
        <f t="shared" si="1"/>
        <v>-387362.56</v>
      </c>
      <c r="H6" s="9">
        <f t="shared" si="1"/>
        <v>-350769.48</v>
      </c>
      <c r="I6" s="9">
        <f t="shared" si="1"/>
        <v>-255456.94</v>
      </c>
      <c r="J6" s="9">
        <f t="shared" si="2"/>
        <v>-76073.14</v>
      </c>
      <c r="K6" s="9">
        <f t="shared" si="2"/>
        <v>-83454.49</v>
      </c>
      <c r="L6" s="9">
        <f>SUM(B6:K6)</f>
        <v>-2642389.12</v>
      </c>
      <c r="M6" s="20"/>
    </row>
    <row r="7" spans="1:13" ht="29.25" customHeight="1">
      <c r="A7" s="7" t="s">
        <v>28</v>
      </c>
      <c r="B7" s="8">
        <f t="shared" si="0"/>
        <v>1719093.98</v>
      </c>
      <c r="C7" s="8">
        <f t="shared" si="0"/>
        <v>2223198.45</v>
      </c>
      <c r="D7" s="8">
        <f t="shared" si="0"/>
        <v>2851344.46</v>
      </c>
      <c r="E7" s="8">
        <f>E23</f>
        <v>934218.74</v>
      </c>
      <c r="F7" s="8">
        <f t="shared" si="1"/>
        <v>1626234</v>
      </c>
      <c r="G7" s="8">
        <f t="shared" si="1"/>
        <v>2523996.9</v>
      </c>
      <c r="H7" s="8">
        <f t="shared" si="1"/>
        <v>2765865.5300000003</v>
      </c>
      <c r="I7" s="8">
        <f t="shared" si="1"/>
        <v>1581788.1800000002</v>
      </c>
      <c r="J7" s="8">
        <f t="shared" si="2"/>
        <v>442693.64999999997</v>
      </c>
      <c r="K7" s="8">
        <f t="shared" si="2"/>
        <v>653864.83</v>
      </c>
      <c r="L7" s="8">
        <f>SUM(B7:K7)</f>
        <v>17322298.720000003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1333862.03</v>
      </c>
      <c r="C13" s="13">
        <v>2002269.98</v>
      </c>
      <c r="D13" s="13">
        <v>2344365.6</v>
      </c>
      <c r="E13" s="13">
        <v>1361310.54</v>
      </c>
      <c r="F13" s="13">
        <v>1835760.21</v>
      </c>
      <c r="G13" s="13">
        <v>2525202.49</v>
      </c>
      <c r="H13" s="13">
        <v>1360976.79</v>
      </c>
      <c r="I13" s="13">
        <v>518766.79</v>
      </c>
      <c r="J13" s="13">
        <v>737319.32</v>
      </c>
      <c r="K13" s="13">
        <f>SUM(B13:J13)</f>
        <v>14019833.75</v>
      </c>
    </row>
    <row r="14" spans="1:11" ht="27" customHeight="1">
      <c r="A14" s="2" t="s">
        <v>27</v>
      </c>
      <c r="B14" s="9">
        <v>-244657.28</v>
      </c>
      <c r="C14" s="9">
        <v>-228124.79</v>
      </c>
      <c r="D14" s="9">
        <v>-227084.43</v>
      </c>
      <c r="E14" s="9">
        <v>-262639.01</v>
      </c>
      <c r="F14" s="9">
        <v>-260189.56</v>
      </c>
      <c r="G14" s="9">
        <v>-294726.48</v>
      </c>
      <c r="H14" s="9">
        <v>-186711.94</v>
      </c>
      <c r="I14" s="9">
        <v>-76073.14</v>
      </c>
      <c r="J14" s="9">
        <v>-83454.49</v>
      </c>
      <c r="K14" s="9">
        <f>SUM(B14:J14)</f>
        <v>-1863661.1199999999</v>
      </c>
    </row>
    <row r="15" spans="1:11" ht="27" customHeight="1">
      <c r="A15" s="7" t="s">
        <v>28</v>
      </c>
      <c r="B15" s="8">
        <f>+B13+B14</f>
        <v>1089204.75</v>
      </c>
      <c r="C15" s="8">
        <f aca="true" t="shared" si="3" ref="C15:J15">+C13+C14</f>
        <v>1774145.19</v>
      </c>
      <c r="D15" s="8">
        <f t="shared" si="3"/>
        <v>2117281.17</v>
      </c>
      <c r="E15" s="8">
        <f t="shared" si="3"/>
        <v>1098671.53</v>
      </c>
      <c r="F15" s="8">
        <f t="shared" si="3"/>
        <v>1575570.65</v>
      </c>
      <c r="G15" s="8">
        <f t="shared" si="3"/>
        <v>2230476.0100000002</v>
      </c>
      <c r="H15" s="8">
        <f t="shared" si="3"/>
        <v>1174264.85</v>
      </c>
      <c r="I15" s="8">
        <f t="shared" si="3"/>
        <v>442693.64999999997</v>
      </c>
      <c r="J15" s="8">
        <f t="shared" si="3"/>
        <v>653864.83</v>
      </c>
      <c r="K15" s="8">
        <f>SUM(B15:J15)</f>
        <v>12156172.629999999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726714.23</v>
      </c>
      <c r="C21" s="13">
        <v>544477.26</v>
      </c>
      <c r="D21" s="13">
        <v>839048.29</v>
      </c>
      <c r="E21" s="13">
        <v>1058826.74</v>
      </c>
      <c r="F21" s="13">
        <v>632487.47</v>
      </c>
      <c r="G21" s="13">
        <v>1075599.25</v>
      </c>
      <c r="H21" s="13">
        <v>591432.52</v>
      </c>
      <c r="I21" s="13">
        <v>476268.33</v>
      </c>
      <c r="J21" s="13">
        <f>SUM(B21:I21)</f>
        <v>5944854.09</v>
      </c>
      <c r="M21" s="15"/>
    </row>
    <row r="22" spans="1:13" ht="27" customHeight="1">
      <c r="A22" s="2" t="s">
        <v>27</v>
      </c>
      <c r="B22" s="10">
        <v>-96825</v>
      </c>
      <c r="C22" s="10">
        <v>-95424</v>
      </c>
      <c r="D22" s="10">
        <v>-104985</v>
      </c>
      <c r="E22" s="10">
        <v>-124608</v>
      </c>
      <c r="F22" s="10">
        <v>-104925</v>
      </c>
      <c r="G22" s="10">
        <v>-127173</v>
      </c>
      <c r="H22" s="10">
        <v>-56043</v>
      </c>
      <c r="I22" s="10">
        <v>-68745</v>
      </c>
      <c r="J22" s="9">
        <f>SUM(B22:I22)</f>
        <v>-778728</v>
      </c>
      <c r="M22" s="15"/>
    </row>
    <row r="23" spans="1:13" ht="29.25" customHeight="1">
      <c r="A23" s="7" t="s">
        <v>28</v>
      </c>
      <c r="B23" s="8">
        <f>+B21+B22</f>
        <v>629889.23</v>
      </c>
      <c r="C23" s="8">
        <f aca="true" t="shared" si="4" ref="C23:J23">+C21+C22</f>
        <v>449053.26</v>
      </c>
      <c r="D23" s="8">
        <f t="shared" si="4"/>
        <v>734063.29</v>
      </c>
      <c r="E23" s="8">
        <f t="shared" si="4"/>
        <v>934218.74</v>
      </c>
      <c r="F23" s="8">
        <f t="shared" si="4"/>
        <v>527562.47</v>
      </c>
      <c r="G23" s="8">
        <f t="shared" si="4"/>
        <v>948426.25</v>
      </c>
      <c r="H23" s="8">
        <f t="shared" si="4"/>
        <v>535389.52</v>
      </c>
      <c r="I23" s="8">
        <f t="shared" si="4"/>
        <v>407523.33</v>
      </c>
      <c r="J23" s="8">
        <f t="shared" si="4"/>
        <v>5166126.09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2014-06-25T18:57:58Z</dcterms:modified>
  <cp:category/>
  <cp:version/>
  <cp:contentType/>
  <cp:contentStatus/>
</cp:coreProperties>
</file>