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<sst xmlns="http://schemas.openxmlformats.org/spreadsheetml/2006/main" count="57" uniqueCount="34">
  <si>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</si>
  <si>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</si>
  <si>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</si>
  <si>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</si>
  <si>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</si>
  <si>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</si>
  <si>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</si>
  <si>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</si>
  <si>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</si>
  <si>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</si>
  <si>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</si>
  <si>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</si>
  <si>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</si>
  <si>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</si>
  <si>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</si>
  <si>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</si>
  <si>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</si>
  <si>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</si>
  <si>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</si>
  <si>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</si>
  <si>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</si>
  <si>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</si>
  <si>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</si>
  <si>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</si>
  <si>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</si>
  <si>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</si>
  <si>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</si>
  <si>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</si>
  <si>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</si>
  <si>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</si>
  <si>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</si>
  <si>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</si>
  <si>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</si>
  <si>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16/06/14 - VENCIMENTO 24/06/14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</si>
</sst>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2078218.12</v>
      </c>
      <c r="C5" s="13">
        <f t="shared" si="0"/>
        <v>2598331.0300000003</v>
      </c>
      <c r="D5" s="13">
        <f t="shared" si="0"/>
        <v>3247831.71</v>
      </c>
      <c r="E5" s="13">
        <f>+E21</f>
        <v>1065881.59</v>
      </c>
      <c r="F5" s="13">
        <f aca="true" t="shared" si="1" ref="F5:I7">+E13+F21</f>
        <v>2041857.0099999998</v>
      </c>
      <c r="G5" s="13">
        <f t="shared" si="1"/>
        <v>2960548.4699999997</v>
      </c>
      <c r="H5" s="13">
        <f t="shared" si="1"/>
        <v>3153930.7399999998</v>
      </c>
      <c r="I5" s="13">
        <f t="shared" si="1"/>
        <v>1848340.38</v>
      </c>
      <c r="J5" s="13">
        <f aca="true" t="shared" si="2" ref="J5:K7">+I13</f>
        <v>538441.69</v>
      </c>
      <c r="K5" s="13">
        <f t="shared" si="2"/>
        <v>759215.52</v>
      </c>
      <c r="L5" s="13">
        <f>SUM(B5:K5)</f>
        <v>20292596.259999998</v>
      </c>
      <c r="M5" s="20"/>
    </row>
    <row r="6" spans="1:13" ht="24" customHeight="1">
      <c r="A6" s="2" t="s">
        <v>27</v>
      </c>
      <c r="B6" s="9">
        <f t="shared" si="0"/>
        <v>-261866.7</v>
      </c>
      <c r="C6" s="9">
        <f t="shared" si="0"/>
        <v>-323182.92000000004</v>
      </c>
      <c r="D6" s="9">
        <f t="shared" si="0"/>
        <v>-314998.58999999997</v>
      </c>
      <c r="E6" s="9">
        <f>+E22</f>
        <v>-127446</v>
      </c>
      <c r="F6" s="9">
        <f t="shared" si="1"/>
        <v>-264714.70999999996</v>
      </c>
      <c r="G6" s="9">
        <f t="shared" si="1"/>
        <v>-308811.4</v>
      </c>
      <c r="H6" s="9">
        <f t="shared" si="1"/>
        <v>-281363.72</v>
      </c>
      <c r="I6" s="9">
        <f t="shared" si="1"/>
        <v>-259482.83</v>
      </c>
      <c r="J6" s="9">
        <f t="shared" si="2"/>
        <v>-78285.3</v>
      </c>
      <c r="K6" s="9">
        <f t="shared" si="2"/>
        <v>-85576.58</v>
      </c>
      <c r="L6" s="9">
        <f>SUM(B6:K6)</f>
        <v>-2305728.7499999995</v>
      </c>
      <c r="M6" s="20"/>
    </row>
    <row r="7" spans="1:13" ht="29.25" customHeight="1">
      <c r="A7" s="7" t="s">
        <v>28</v>
      </c>
      <c r="B7" s="8">
        <f t="shared" si="0"/>
        <v>1816351.4200000002</v>
      </c>
      <c r="C7" s="8">
        <f t="shared" si="0"/>
        <v>2275148.1100000003</v>
      </c>
      <c r="D7" s="8">
        <f t="shared" si="0"/>
        <v>2932833.12</v>
      </c>
      <c r="E7" s="8">
        <f>E23</f>
        <v>938435.5900000001</v>
      </c>
      <c r="F7" s="8">
        <f t="shared" si="1"/>
        <v>1777142.2999999998</v>
      </c>
      <c r="G7" s="8">
        <f t="shared" si="1"/>
        <v>2651737.0700000003</v>
      </c>
      <c r="H7" s="8">
        <f t="shared" si="1"/>
        <v>2872567.0199999996</v>
      </c>
      <c r="I7" s="8">
        <f t="shared" si="1"/>
        <v>1588857.5499999998</v>
      </c>
      <c r="J7" s="8">
        <f t="shared" si="2"/>
        <v>460156.38999999996</v>
      </c>
      <c r="K7" s="8">
        <f t="shared" si="2"/>
        <v>673638.9400000001</v>
      </c>
      <c r="L7" s="8">
        <f>SUM(B7:K7)</f>
        <v>17986867.51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1345230.84</v>
      </c>
      <c r="C13" s="13">
        <v>2051696.57</v>
      </c>
      <c r="D13" s="13">
        <v>2405152.35</v>
      </c>
      <c r="E13" s="13">
        <v>1399097.17</v>
      </c>
      <c r="F13" s="13">
        <v>1881284.43</v>
      </c>
      <c r="G13" s="13">
        <v>2549439.55</v>
      </c>
      <c r="H13" s="13">
        <v>1363602.44</v>
      </c>
      <c r="I13" s="13">
        <v>538441.69</v>
      </c>
      <c r="J13" s="13">
        <v>759215.52</v>
      </c>
      <c r="K13" s="13">
        <f>SUM(B13:J13)</f>
        <v>14293160.559999999</v>
      </c>
    </row>
    <row r="14" spans="1:11" ht="27" customHeight="1">
      <c r="A14" s="2" t="s">
        <v>27</v>
      </c>
      <c r="B14" s="9">
        <v>-161579.7</v>
      </c>
      <c r="C14" s="9">
        <v>-226807.92</v>
      </c>
      <c r="D14" s="9">
        <v>-205087.59</v>
      </c>
      <c r="E14" s="9">
        <v>-158667.71</v>
      </c>
      <c r="F14" s="9">
        <v>-177798.4</v>
      </c>
      <c r="G14" s="9">
        <v>-221405.72</v>
      </c>
      <c r="H14" s="9">
        <v>-189990.83</v>
      </c>
      <c r="I14" s="9">
        <v>-78285.3</v>
      </c>
      <c r="J14" s="9">
        <v>-85576.58</v>
      </c>
      <c r="K14" s="9">
        <f>SUM(B14:J14)</f>
        <v>-1505199.7500000002</v>
      </c>
    </row>
    <row r="15" spans="1:11" ht="27" customHeight="1">
      <c r="A15" s="7" t="s">
        <v>28</v>
      </c>
      <c r="B15" s="8">
        <f>+B13+B14</f>
        <v>1183651.1400000001</v>
      </c>
      <c r="C15" s="8">
        <f aca="true" t="shared" si="3" ref="C15:J15">+C13+C14</f>
        <v>1824888.6500000001</v>
      </c>
      <c r="D15" s="8">
        <f t="shared" si="3"/>
        <v>2200064.7600000002</v>
      </c>
      <c r="E15" s="8">
        <f t="shared" si="3"/>
        <v>1240429.46</v>
      </c>
      <c r="F15" s="8">
        <f t="shared" si="3"/>
        <v>1703486.03</v>
      </c>
      <c r="G15" s="8">
        <f t="shared" si="3"/>
        <v>2328033.8299999996</v>
      </c>
      <c r="H15" s="8">
        <f t="shared" si="3"/>
        <v>1173611.6099999999</v>
      </c>
      <c r="I15" s="8">
        <f t="shared" si="3"/>
        <v>460156.38999999996</v>
      </c>
      <c r="J15" s="8">
        <f t="shared" si="3"/>
        <v>673638.9400000001</v>
      </c>
      <c r="K15" s="8">
        <f>SUM(B15:J15)</f>
        <v>12787960.81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732987.28</v>
      </c>
      <c r="C21" s="13">
        <v>546634.46</v>
      </c>
      <c r="D21" s="13">
        <v>842679.36</v>
      </c>
      <c r="E21" s="13">
        <v>1065881.59</v>
      </c>
      <c r="F21" s="13">
        <v>642759.84</v>
      </c>
      <c r="G21" s="13">
        <v>1079264.04</v>
      </c>
      <c r="H21" s="13">
        <v>604491.19</v>
      </c>
      <c r="I21" s="13">
        <v>484737.94</v>
      </c>
      <c r="J21" s="13">
        <f>SUM(B21:I21)</f>
        <v>5999435.7</v>
      </c>
      <c r="M21" s="15"/>
    </row>
    <row r="22" spans="1:13" ht="27" customHeight="1">
      <c r="A22" s="2" t="s">
        <v>27</v>
      </c>
      <c r="B22" s="10">
        <v>-100287</v>
      </c>
      <c r="C22" s="10">
        <v>-96375</v>
      </c>
      <c r="D22" s="10">
        <v>-109911</v>
      </c>
      <c r="E22" s="10">
        <v>-127446</v>
      </c>
      <c r="F22" s="10">
        <v>-106047</v>
      </c>
      <c r="G22" s="10">
        <v>-131013</v>
      </c>
      <c r="H22" s="10">
        <v>-59958</v>
      </c>
      <c r="I22" s="10">
        <v>-69492</v>
      </c>
      <c r="J22" s="9">
        <f>SUM(B22:I22)</f>
        <v>-800529</v>
      </c>
      <c r="M22" s="15"/>
    </row>
    <row r="23" spans="1:13" ht="29.25" customHeight="1">
      <c r="A23" s="7" t="s">
        <v>28</v>
      </c>
      <c r="B23" s="8">
        <f>+B21+B22</f>
        <v>632700.28</v>
      </c>
      <c r="C23" s="8">
        <f aca="true" t="shared" si="4" ref="C23:J23">+C21+C22</f>
        <v>450259.45999999996</v>
      </c>
      <c r="D23" s="8">
        <f t="shared" si="4"/>
        <v>732768.36</v>
      </c>
      <c r="E23" s="8">
        <f t="shared" si="4"/>
        <v>938435.5900000001</v>
      </c>
      <c r="F23" s="8">
        <f t="shared" si="4"/>
        <v>536712.84</v>
      </c>
      <c r="G23" s="8">
        <f t="shared" si="4"/>
        <v>948251.04</v>
      </c>
      <c r="H23" s="8">
        <f t="shared" si="4"/>
        <v>544533.19</v>
      </c>
      <c r="I23" s="8">
        <f t="shared" si="4"/>
        <v>415245.94</v>
      </c>
      <c r="J23" s="8">
        <f t="shared" si="4"/>
        <v>5198906.7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2014-06-25T18:53:12Z</dcterms:modified>
  <cp:category/>
  <cp:version/>
  <cp:contentType/>
  <cp:contentStatus/>
</cp:coreProperties>
</file>