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<sst xmlns="http://schemas.openxmlformats.org/spreadsheetml/2006/main" count="57" uniqueCount="34">
  <si>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</si>
  <si>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</si>
  <si>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</si>
  <si>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</si>
  <si>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</si>
  <si>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</si>
  <si>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</si>
  <si>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</si>
  <si>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</si>
  <si>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</si>
  <si>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</si>
  <si>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</si>
  <si>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</si>
  <si>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</si>
  <si>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</si>
  <si>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</si>
  <si>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</si>
  <si>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</si>
  <si>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</si>
  <si>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</si>
  <si>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</si>
  <si>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</si>
  <si>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</si>
  <si>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</si>
  <si>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</si>
  <si>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</si>
  <si>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</si>
  <si>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</si>
  <si>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</si>
  <si>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</si>
  <si>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</si>
  <si>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</si>
  <si>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</si>
  <si>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15/06/14 - VENCIMENTO 23/06/14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</si>
</sst>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770781.46</v>
      </c>
      <c r="C5" s="13">
        <f t="shared" si="0"/>
        <v>869500.26</v>
      </c>
      <c r="D5" s="13">
        <f t="shared" si="0"/>
        <v>1223521.0499999998</v>
      </c>
      <c r="E5" s="13">
        <f>+E21</f>
        <v>458511.81</v>
      </c>
      <c r="F5" s="13">
        <f aca="true" t="shared" si="1" ref="F5:I7">+E13+F21</f>
        <v>625941.06</v>
      </c>
      <c r="G5" s="13">
        <f t="shared" si="1"/>
        <v>1146233.22</v>
      </c>
      <c r="H5" s="13">
        <f t="shared" si="1"/>
        <v>1178838</v>
      </c>
      <c r="I5" s="13">
        <f t="shared" si="1"/>
        <v>573786.7</v>
      </c>
      <c r="J5" s="13">
        <f aca="true" t="shared" si="2" ref="J5:K7">+I13</f>
        <v>117859.09</v>
      </c>
      <c r="K5" s="13">
        <f t="shared" si="2"/>
        <v>275978.03</v>
      </c>
      <c r="L5" s="13">
        <f>SUM(B5:K5)</f>
        <v>7240950.68</v>
      </c>
      <c r="M5" s="20"/>
    </row>
    <row r="6" spans="1:13" ht="24" customHeight="1">
      <c r="A6" s="2" t="s">
        <v>27</v>
      </c>
      <c r="B6" s="9">
        <f t="shared" si="0"/>
        <v>-130749</v>
      </c>
      <c r="C6" s="9">
        <f t="shared" si="0"/>
        <v>-148006.66999999998</v>
      </c>
      <c r="D6" s="9">
        <f t="shared" si="0"/>
        <v>-172605.51</v>
      </c>
      <c r="E6" s="9">
        <f>+E22</f>
        <v>-82695</v>
      </c>
      <c r="F6" s="9">
        <f t="shared" si="1"/>
        <v>-116365.53</v>
      </c>
      <c r="G6" s="9">
        <f t="shared" si="1"/>
        <v>-155565.33000000002</v>
      </c>
      <c r="H6" s="9">
        <f t="shared" si="1"/>
        <v>-124744.18</v>
      </c>
      <c r="I6" s="9">
        <f t="shared" si="1"/>
        <v>-89589</v>
      </c>
      <c r="J6" s="9">
        <f t="shared" si="2"/>
        <v>-14302.14</v>
      </c>
      <c r="K6" s="9">
        <f t="shared" si="2"/>
        <v>-37805.01</v>
      </c>
      <c r="L6" s="9">
        <f>SUM(B6:K6)</f>
        <v>-1072427.3699999999</v>
      </c>
      <c r="M6" s="20"/>
    </row>
    <row r="7" spans="1:13" ht="29.25" customHeight="1">
      <c r="A7" s="7" t="s">
        <v>28</v>
      </c>
      <c r="B7" s="8">
        <f t="shared" si="0"/>
        <v>640032.46</v>
      </c>
      <c r="C7" s="8">
        <f t="shared" si="0"/>
        <v>721493.59</v>
      </c>
      <c r="D7" s="8">
        <f t="shared" si="0"/>
        <v>1050915.54</v>
      </c>
      <c r="E7" s="8">
        <f>E23</f>
        <v>375816.81</v>
      </c>
      <c r="F7" s="8">
        <f t="shared" si="1"/>
        <v>509575.53</v>
      </c>
      <c r="G7" s="8">
        <f t="shared" si="1"/>
        <v>990667.89</v>
      </c>
      <c r="H7" s="8">
        <f t="shared" si="1"/>
        <v>1054093.82</v>
      </c>
      <c r="I7" s="8">
        <f t="shared" si="1"/>
        <v>484197.7</v>
      </c>
      <c r="J7" s="8">
        <f t="shared" si="2"/>
        <v>103556.95</v>
      </c>
      <c r="K7" s="8">
        <f t="shared" si="2"/>
        <v>238173.02000000002</v>
      </c>
      <c r="L7" s="8">
        <f>SUM(B7:K7)</f>
        <v>6168523.3100000005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445038.77</v>
      </c>
      <c r="C13" s="13">
        <v>652872.88</v>
      </c>
      <c r="D13" s="13">
        <v>850338.07</v>
      </c>
      <c r="E13" s="13">
        <v>382498.18</v>
      </c>
      <c r="F13" s="13">
        <v>646379.19</v>
      </c>
      <c r="G13" s="13">
        <v>846070.97</v>
      </c>
      <c r="H13" s="13">
        <v>386858.59</v>
      </c>
      <c r="I13" s="13">
        <v>117859.09</v>
      </c>
      <c r="J13" s="13">
        <v>275978.03</v>
      </c>
      <c r="K13" s="13">
        <f>SUM(B13:J13)</f>
        <v>4603893.77</v>
      </c>
    </row>
    <row r="14" spans="1:11" ht="27" customHeight="1">
      <c r="A14" s="2" t="s">
        <v>27</v>
      </c>
      <c r="B14" s="9">
        <v>-65640</v>
      </c>
      <c r="C14" s="9">
        <v>-91981.67</v>
      </c>
      <c r="D14" s="9">
        <v>-98121.51</v>
      </c>
      <c r="E14" s="9">
        <v>-55063.53</v>
      </c>
      <c r="F14" s="9">
        <v>-70254.33</v>
      </c>
      <c r="G14" s="9">
        <v>-79951.18</v>
      </c>
      <c r="H14" s="9">
        <v>-55329</v>
      </c>
      <c r="I14" s="9">
        <v>-14302.14</v>
      </c>
      <c r="J14" s="9">
        <v>-37805.01</v>
      </c>
      <c r="K14" s="9">
        <f>SUM(B14:J14)</f>
        <v>-568448.37</v>
      </c>
    </row>
    <row r="15" spans="1:11" ht="27" customHeight="1">
      <c r="A15" s="7" t="s">
        <v>28</v>
      </c>
      <c r="B15" s="8">
        <f>+B13+B14</f>
        <v>379398.77</v>
      </c>
      <c r="C15" s="8">
        <f aca="true" t="shared" si="3" ref="C15:J15">+C13+C14</f>
        <v>560891.21</v>
      </c>
      <c r="D15" s="8">
        <f t="shared" si="3"/>
        <v>752216.5599999999</v>
      </c>
      <c r="E15" s="8">
        <f t="shared" si="3"/>
        <v>327434.65</v>
      </c>
      <c r="F15" s="8">
        <f t="shared" si="3"/>
        <v>576124.86</v>
      </c>
      <c r="G15" s="8">
        <f t="shared" si="3"/>
        <v>766119.79</v>
      </c>
      <c r="H15" s="8">
        <f t="shared" si="3"/>
        <v>331529.59</v>
      </c>
      <c r="I15" s="8">
        <f t="shared" si="3"/>
        <v>103556.95</v>
      </c>
      <c r="J15" s="8">
        <f t="shared" si="3"/>
        <v>238173.02000000002</v>
      </c>
      <c r="K15" s="8">
        <f>SUM(B15:J15)</f>
        <v>4035445.4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325742.69</v>
      </c>
      <c r="C21" s="13">
        <v>216627.38</v>
      </c>
      <c r="D21" s="13">
        <v>373182.98</v>
      </c>
      <c r="E21" s="13">
        <v>458511.81</v>
      </c>
      <c r="F21" s="13">
        <v>243442.88</v>
      </c>
      <c r="G21" s="13">
        <v>499854.03</v>
      </c>
      <c r="H21" s="13">
        <v>332767.03</v>
      </c>
      <c r="I21" s="13">
        <v>186928.11</v>
      </c>
      <c r="J21" s="13">
        <f>SUM(B21:I21)</f>
        <v>2637056.9100000006</v>
      </c>
      <c r="M21" s="15"/>
    </row>
    <row r="22" spans="1:13" ht="27" customHeight="1">
      <c r="A22" s="2" t="s">
        <v>27</v>
      </c>
      <c r="B22" s="10">
        <v>-65109</v>
      </c>
      <c r="C22" s="10">
        <v>-56025</v>
      </c>
      <c r="D22" s="10">
        <v>-74484</v>
      </c>
      <c r="E22" s="10">
        <v>-82695</v>
      </c>
      <c r="F22" s="10">
        <v>-61302</v>
      </c>
      <c r="G22" s="10">
        <v>-85311</v>
      </c>
      <c r="H22" s="10">
        <v>-44793</v>
      </c>
      <c r="I22" s="10">
        <v>-34260</v>
      </c>
      <c r="J22" s="9">
        <f>SUM(B22:I22)</f>
        <v>-503979</v>
      </c>
      <c r="M22" s="15"/>
    </row>
    <row r="23" spans="1:13" ht="29.25" customHeight="1">
      <c r="A23" s="7" t="s">
        <v>28</v>
      </c>
      <c r="B23" s="8">
        <f>+B21+B22</f>
        <v>260633.69</v>
      </c>
      <c r="C23" s="8">
        <f aca="true" t="shared" si="4" ref="C23:J23">+C21+C22</f>
        <v>160602.38</v>
      </c>
      <c r="D23" s="8">
        <f t="shared" si="4"/>
        <v>298698.98</v>
      </c>
      <c r="E23" s="8">
        <f t="shared" si="4"/>
        <v>375816.81</v>
      </c>
      <c r="F23" s="8">
        <f t="shared" si="4"/>
        <v>182140.88</v>
      </c>
      <c r="G23" s="8">
        <f t="shared" si="4"/>
        <v>414543.03</v>
      </c>
      <c r="H23" s="8">
        <f t="shared" si="4"/>
        <v>287974.03</v>
      </c>
      <c r="I23" s="8">
        <f t="shared" si="4"/>
        <v>152668.11</v>
      </c>
      <c r="J23" s="8">
        <f t="shared" si="4"/>
        <v>2133077.9100000006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2014-06-18T19:41:24Z</dcterms:modified>
  <cp:category/>
  <cp:version/>
  <cp:contentType/>
  <cp:contentStatus/>
</cp:coreProperties>
</file>