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<sst xmlns="http://schemas.openxmlformats.org/spreadsheetml/2006/main" count="57" uniqueCount="34">
  <si>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</si>
  <si>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</si>
  <si>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</si>
  <si>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</si>
  <si>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</si>
  <si>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</si>
  <si>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</si>
  <si>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</si>
  <si>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</si>
  <si>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</si>
  <si>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</si>
  <si>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</si>
  <si>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</si>
  <si>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</si>
  <si>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</si>
  <si>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</si>
  <si>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</si>
  <si>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</si>
  <si>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</si>
  <si>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</si>
  <si>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</si>
  <si>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</si>
  <si>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</si>
  <si>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</si>
  <si>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</si>
  <si>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</si>
  <si>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</si>
  <si>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</si>
  <si>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</si>
  <si>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</si>
  <si>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</si>
  <si>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</si>
  <si>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</si>
  <si>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14/06/14 - VENCIMENTO 23/06/14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</si>
</sst>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1346396.81</v>
      </c>
      <c r="C5" s="13">
        <f t="shared" si="0"/>
        <v>1605962.37</v>
      </c>
      <c r="D5" s="13">
        <f t="shared" si="0"/>
        <v>2187656.99</v>
      </c>
      <c r="E5" s="13">
        <f>+E21</f>
        <v>781391.53</v>
      </c>
      <c r="F5" s="13">
        <f aca="true" t="shared" si="1" ref="F5:I7">+E13+F21</f>
        <v>1188628.15</v>
      </c>
      <c r="G5" s="13">
        <f t="shared" si="1"/>
        <v>1945177.0499999998</v>
      </c>
      <c r="H5" s="13">
        <f t="shared" si="1"/>
        <v>1962108.98</v>
      </c>
      <c r="I5" s="13">
        <f t="shared" si="1"/>
        <v>1043080.6200000001</v>
      </c>
      <c r="J5" s="13">
        <f aca="true" t="shared" si="2" ref="J5:K7">+I13</f>
        <v>274222.56</v>
      </c>
      <c r="K5" s="13">
        <f t="shared" si="2"/>
        <v>476445.22</v>
      </c>
      <c r="L5" s="13">
        <f>SUM(B5:K5)</f>
        <v>12811070.280000001</v>
      </c>
      <c r="M5" s="20"/>
    </row>
    <row r="6" spans="1:13" ht="24" customHeight="1">
      <c r="A6" s="2" t="s">
        <v>27</v>
      </c>
      <c r="B6" s="9">
        <f t="shared" si="0"/>
        <v>-196827</v>
      </c>
      <c r="C6" s="9">
        <f t="shared" si="0"/>
        <v>-245443.67</v>
      </c>
      <c r="D6" s="9">
        <f t="shared" si="0"/>
        <v>-260118.51</v>
      </c>
      <c r="E6" s="9">
        <f>+E22</f>
        <v>-117873</v>
      </c>
      <c r="F6" s="9">
        <f t="shared" si="1"/>
        <v>-194432.91</v>
      </c>
      <c r="G6" s="9">
        <f t="shared" si="1"/>
        <v>-232977.33000000002</v>
      </c>
      <c r="H6" s="9">
        <f t="shared" si="1"/>
        <v>-181879.18</v>
      </c>
      <c r="I6" s="9">
        <f t="shared" si="1"/>
        <v>-160956</v>
      </c>
      <c r="J6" s="9">
        <f t="shared" si="2"/>
        <v>-28401.32</v>
      </c>
      <c r="K6" s="9">
        <f t="shared" si="2"/>
        <v>-56003.37</v>
      </c>
      <c r="L6" s="9">
        <f>SUM(B6:K6)</f>
        <v>-1674912.2900000003</v>
      </c>
      <c r="M6" s="20"/>
    </row>
    <row r="7" spans="1:13" ht="29.25" customHeight="1">
      <c r="A7" s="7" t="s">
        <v>28</v>
      </c>
      <c r="B7" s="8">
        <f t="shared" si="0"/>
        <v>1149569.81</v>
      </c>
      <c r="C7" s="8">
        <f t="shared" si="0"/>
        <v>1360518.7</v>
      </c>
      <c r="D7" s="8">
        <f t="shared" si="0"/>
        <v>1927538.48</v>
      </c>
      <c r="E7" s="8">
        <f>E23</f>
        <v>663518.53</v>
      </c>
      <c r="F7" s="8">
        <f t="shared" si="1"/>
        <v>994195.24</v>
      </c>
      <c r="G7" s="8">
        <f t="shared" si="1"/>
        <v>1712199.72</v>
      </c>
      <c r="H7" s="8">
        <f t="shared" si="1"/>
        <v>1780229.8</v>
      </c>
      <c r="I7" s="8">
        <f t="shared" si="1"/>
        <v>882124.6200000001</v>
      </c>
      <c r="J7" s="8">
        <f t="shared" si="2"/>
        <v>245821.24</v>
      </c>
      <c r="K7" s="8">
        <f t="shared" si="2"/>
        <v>420441.85</v>
      </c>
      <c r="L7" s="8">
        <f>SUM(B7:K7)</f>
        <v>11136157.990000002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787722.35</v>
      </c>
      <c r="C13" s="13">
        <v>1202913.02</v>
      </c>
      <c r="D13" s="13">
        <v>1537335.95</v>
      </c>
      <c r="E13" s="13">
        <v>734712.62</v>
      </c>
      <c r="F13" s="13">
        <v>1105319.88</v>
      </c>
      <c r="G13" s="13">
        <v>1450828.95</v>
      </c>
      <c r="H13" s="13">
        <v>712380.03</v>
      </c>
      <c r="I13" s="13">
        <v>274222.56</v>
      </c>
      <c r="J13" s="13">
        <v>476445.22</v>
      </c>
      <c r="K13" s="13">
        <f>SUM(B13:J13)</f>
        <v>8281880.58</v>
      </c>
    </row>
    <row r="14" spans="1:11" ht="27" customHeight="1">
      <c r="A14" s="2" t="s">
        <v>27</v>
      </c>
      <c r="B14" s="9">
        <v>-104163</v>
      </c>
      <c r="C14" s="9">
        <v>-155185.67</v>
      </c>
      <c r="D14" s="9">
        <v>-150801.51</v>
      </c>
      <c r="E14" s="9">
        <v>-97517.91</v>
      </c>
      <c r="F14" s="9">
        <v>-107094.33</v>
      </c>
      <c r="G14" s="9">
        <v>-119737.18</v>
      </c>
      <c r="H14" s="9">
        <v>-104703</v>
      </c>
      <c r="I14" s="9">
        <v>-28401.32</v>
      </c>
      <c r="J14" s="9">
        <v>-56003.37</v>
      </c>
      <c r="K14" s="9">
        <f>SUM(B14:J14)</f>
        <v>-923607.29</v>
      </c>
    </row>
    <row r="15" spans="1:11" ht="27" customHeight="1">
      <c r="A15" s="7" t="s">
        <v>28</v>
      </c>
      <c r="B15" s="8">
        <f>+B13+B14</f>
        <v>683559.35</v>
      </c>
      <c r="C15" s="8">
        <f aca="true" t="shared" si="3" ref="C15:J15">+C13+C14</f>
        <v>1047727.35</v>
      </c>
      <c r="D15" s="8">
        <f t="shared" si="3"/>
        <v>1386534.44</v>
      </c>
      <c r="E15" s="8">
        <f t="shared" si="3"/>
        <v>637194.71</v>
      </c>
      <c r="F15" s="8">
        <f t="shared" si="3"/>
        <v>998225.5499999999</v>
      </c>
      <c r="G15" s="8">
        <f t="shared" si="3"/>
        <v>1331091.77</v>
      </c>
      <c r="H15" s="8">
        <f t="shared" si="3"/>
        <v>607677.03</v>
      </c>
      <c r="I15" s="8">
        <f t="shared" si="3"/>
        <v>245821.24</v>
      </c>
      <c r="J15" s="8">
        <f t="shared" si="3"/>
        <v>420441.85</v>
      </c>
      <c r="K15" s="8">
        <f>SUM(B15:J15)</f>
        <v>7358273.29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558674.46</v>
      </c>
      <c r="C21" s="13">
        <v>403049.35</v>
      </c>
      <c r="D21" s="13">
        <v>650321.04</v>
      </c>
      <c r="E21" s="13">
        <v>781391.53</v>
      </c>
      <c r="F21" s="13">
        <v>453915.53</v>
      </c>
      <c r="G21" s="13">
        <v>839857.17</v>
      </c>
      <c r="H21" s="13">
        <v>511280.03</v>
      </c>
      <c r="I21" s="13">
        <v>330700.59</v>
      </c>
      <c r="J21" s="13">
        <f>SUM(B21:I21)</f>
        <v>4529189.7</v>
      </c>
      <c r="M21" s="15"/>
    </row>
    <row r="22" spans="1:13" ht="27" customHeight="1">
      <c r="A22" s="2" t="s">
        <v>27</v>
      </c>
      <c r="B22" s="10">
        <v>-92664</v>
      </c>
      <c r="C22" s="10">
        <v>-90258</v>
      </c>
      <c r="D22" s="10">
        <v>-109317</v>
      </c>
      <c r="E22" s="10">
        <v>-117873</v>
      </c>
      <c r="F22" s="10">
        <v>-96915</v>
      </c>
      <c r="G22" s="10">
        <v>-125883</v>
      </c>
      <c r="H22" s="10">
        <v>-62142</v>
      </c>
      <c r="I22" s="10">
        <v>-56253</v>
      </c>
      <c r="J22" s="9">
        <f>SUM(B22:I22)</f>
        <v>-751305</v>
      </c>
      <c r="M22" s="15"/>
    </row>
    <row r="23" spans="1:13" ht="29.25" customHeight="1">
      <c r="A23" s="7" t="s">
        <v>28</v>
      </c>
      <c r="B23" s="8">
        <f>+B21+B22</f>
        <v>466010.45999999996</v>
      </c>
      <c r="C23" s="8">
        <f aca="true" t="shared" si="4" ref="C23:J23">+C21+C22</f>
        <v>312791.35</v>
      </c>
      <c r="D23" s="8">
        <f t="shared" si="4"/>
        <v>541004.04</v>
      </c>
      <c r="E23" s="8">
        <f t="shared" si="4"/>
        <v>663518.53</v>
      </c>
      <c r="F23" s="8">
        <f t="shared" si="4"/>
        <v>357000.53</v>
      </c>
      <c r="G23" s="8">
        <f t="shared" si="4"/>
        <v>713974.17</v>
      </c>
      <c r="H23" s="8">
        <f t="shared" si="4"/>
        <v>449138.03</v>
      </c>
      <c r="I23" s="8">
        <f t="shared" si="4"/>
        <v>274447.59</v>
      </c>
      <c r="J23" s="8">
        <f t="shared" si="4"/>
        <v>3777884.7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2014-06-18T19:40:01Z</dcterms:modified>
  <cp:category/>
  <cp:version/>
  <cp:contentType/>
  <cp:contentStatus/>
</cp:coreProperties>
</file>