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<sst xmlns="http://schemas.openxmlformats.org/spreadsheetml/2006/main" count="57" uniqueCount="34">
  <si>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</si>
  <si>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</si>
  <si>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</si>
  <si>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</si>
  <si>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</si>
  <si>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</si>
  <si>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</si>
  <si>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</si>
  <si>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</si>
  <si>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</si>
  <si>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</si>
  <si>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</si>
  <si>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</si>
  <si>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</si>
  <si>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</si>
  <si>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</si>
  <si>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</si>
  <si>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</si>
  <si>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</si>
  <si>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</si>
  <si>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</si>
  <si>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</si>
  <si>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</si>
  <si>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</si>
  <si>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</si>
  <si>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</si>
  <si>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</si>
  <si>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</si>
  <si>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</si>
  <si>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</si>
  <si>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</si>
  <si>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</si>
  <si>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</si>
  <si>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07/06/14 - VENCIMENTO 16/06/14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</si>
</sst>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1" zoomScale="80" zoomScaleNormal="80" workbookViewId="0">
      <selection activeCell="L1" sqref="L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1500061.98</v>
      </c>
      <c r="C5" s="13">
        <f t="shared" si="0"/>
        <v>1914383.4500000002</v>
      </c>
      <c r="D5" s="13">
        <f t="shared" si="0"/>
        <v>2567731.0300000003</v>
      </c>
      <c r="E5" s="13">
        <f>+E21</f>
        <v>794711.02</v>
      </c>
      <c r="F5" s="13">
        <f t="shared" ref="F5:I7" si="1">+E13+F21</f>
        <v>1375786.0699999998</v>
      </c>
      <c r="G5" s="13">
        <f t="shared" si="1"/>
        <v>2223679.48</v>
      </c>
      <c r="H5" s="13">
        <f t="shared" si="1"/>
        <v>2105578.77</v>
      </c>
      <c r="I5" s="13">
        <f t="shared" si="1"/>
        <v>1164289.06</v>
      </c>
      <c r="J5" s="13">
        <f t="shared" ref="J5:K7" si="2">+I13</f>
        <v>346842.91</v>
      </c>
      <c r="K5" s="13">
        <f t="shared" si="2"/>
        <v>538589.97</v>
      </c>
      <c r="L5" s="13">
        <f>SUM(B5:K5)</f>
        <v>14531653.740000002</v>
      </c>
      <c r="M5" s="20"/>
    </row>
    <row r="6" spans="1:13" ht="24" customHeight="1">
      <c r="A6" s="2" t="s">
        <v>27</v>
      </c>
      <c r="B6" s="9">
        <f t="shared" si="0"/>
        <v>-255645</v>
      </c>
      <c r="C6" s="9">
        <f t="shared" si="0"/>
        <v>-367318.67000000004</v>
      </c>
      <c r="D6" s="9">
        <f t="shared" si="0"/>
        <v>-346917.51</v>
      </c>
      <c r="E6" s="9">
        <f>+E22</f>
        <v>-146700</v>
      </c>
      <c r="F6" s="9">
        <f t="shared" si="1"/>
        <v>-257357.97</v>
      </c>
      <c r="G6" s="9">
        <f t="shared" si="1"/>
        <v>-320886.32999999996</v>
      </c>
      <c r="H6" s="9">
        <f t="shared" si="1"/>
        <v>-228445.18</v>
      </c>
      <c r="I6" s="9">
        <f t="shared" si="1"/>
        <v>-205674</v>
      </c>
      <c r="J6" s="9">
        <f t="shared" si="2"/>
        <v>-39000.720000000001</v>
      </c>
      <c r="K6" s="9">
        <f t="shared" si="2"/>
        <v>-73603.759999999995</v>
      </c>
      <c r="L6" s="9">
        <f>SUM(B6:K6)</f>
        <v>-2241549.14</v>
      </c>
      <c r="M6" s="20"/>
    </row>
    <row r="7" spans="1:13" ht="29.25" customHeight="1">
      <c r="A7" s="7" t="s">
        <v>28</v>
      </c>
      <c r="B7" s="8">
        <f t="shared" si="0"/>
        <v>1244416.98</v>
      </c>
      <c r="C7" s="8">
        <f t="shared" si="0"/>
        <v>1547064.7800000003</v>
      </c>
      <c r="D7" s="8">
        <f t="shared" si="0"/>
        <v>2220813.52</v>
      </c>
      <c r="E7" s="8">
        <f>E23</f>
        <v>648011.02</v>
      </c>
      <c r="F7" s="8">
        <f t="shared" si="1"/>
        <v>1118428.1000000001</v>
      </c>
      <c r="G7" s="8">
        <f t="shared" si="1"/>
        <v>1902793.15</v>
      </c>
      <c r="H7" s="8">
        <f t="shared" si="1"/>
        <v>1877133.59</v>
      </c>
      <c r="I7" s="8">
        <f t="shared" si="1"/>
        <v>958615.06</v>
      </c>
      <c r="J7" s="8">
        <f t="shared" si="2"/>
        <v>307842.18999999994</v>
      </c>
      <c r="K7" s="8">
        <f t="shared" si="2"/>
        <v>464986.20999999996</v>
      </c>
      <c r="L7" s="8">
        <f>SUM(B7:K7)</f>
        <v>12290104.600000001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898785.32</v>
      </c>
      <c r="C13" s="13">
        <v>1509298.62</v>
      </c>
      <c r="D13" s="13">
        <v>1949128.07</v>
      </c>
      <c r="E13" s="13">
        <v>902069.09</v>
      </c>
      <c r="F13" s="13">
        <v>1328901.26</v>
      </c>
      <c r="G13" s="13">
        <v>1555238.46</v>
      </c>
      <c r="H13" s="13">
        <v>808738.85</v>
      </c>
      <c r="I13" s="13">
        <v>346842.91</v>
      </c>
      <c r="J13" s="13">
        <v>538589.97</v>
      </c>
      <c r="K13" s="13">
        <f>SUM(B13:J13)</f>
        <v>9837592.5500000007</v>
      </c>
    </row>
    <row r="14" spans="1:13" ht="27" customHeight="1">
      <c r="A14" s="2" t="s">
        <v>27</v>
      </c>
      <c r="B14" s="9">
        <v>-138096</v>
      </c>
      <c r="C14" s="9">
        <v>-253108.67</v>
      </c>
      <c r="D14" s="9">
        <v>-218283.51</v>
      </c>
      <c r="E14" s="9">
        <v>-140798.97</v>
      </c>
      <c r="F14" s="9">
        <v>-162084.32999999999</v>
      </c>
      <c r="G14" s="9">
        <v>-150652.18</v>
      </c>
      <c r="H14" s="9">
        <v>-137052</v>
      </c>
      <c r="I14" s="9">
        <v>-39000.720000000001</v>
      </c>
      <c r="J14" s="9">
        <v>-73603.759999999995</v>
      </c>
      <c r="K14" s="9">
        <f>SUM(B14:J14)</f>
        <v>-1312680.1399999999</v>
      </c>
    </row>
    <row r="15" spans="1:13" ht="27" customHeight="1">
      <c r="A15" s="7" t="s">
        <v>28</v>
      </c>
      <c r="B15" s="8">
        <f>+B13+B14</f>
        <v>760689.32</v>
      </c>
      <c r="C15" s="8">
        <f t="shared" ref="C15:J15" si="3">+C13+C14</f>
        <v>1256189.9500000002</v>
      </c>
      <c r="D15" s="8">
        <f t="shared" si="3"/>
        <v>1730844.56</v>
      </c>
      <c r="E15" s="8">
        <f t="shared" si="3"/>
        <v>761270.12</v>
      </c>
      <c r="F15" s="8">
        <f t="shared" si="3"/>
        <v>1166816.93</v>
      </c>
      <c r="G15" s="8">
        <f t="shared" si="3"/>
        <v>1404586.28</v>
      </c>
      <c r="H15" s="8">
        <f t="shared" si="3"/>
        <v>671686.85</v>
      </c>
      <c r="I15" s="8">
        <f t="shared" si="3"/>
        <v>307842.18999999994</v>
      </c>
      <c r="J15" s="8">
        <f t="shared" si="3"/>
        <v>464986.20999999996</v>
      </c>
      <c r="K15" s="8">
        <f>SUM(B15:J15)</f>
        <v>8524912.4100000001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601276.66</v>
      </c>
      <c r="C21" s="13">
        <v>405084.83</v>
      </c>
      <c r="D21" s="13">
        <v>618602.96</v>
      </c>
      <c r="E21" s="13">
        <v>794711.02</v>
      </c>
      <c r="F21" s="13">
        <v>473716.98</v>
      </c>
      <c r="G21" s="13">
        <v>894778.22</v>
      </c>
      <c r="H21" s="13">
        <v>550340.31000000006</v>
      </c>
      <c r="I21" s="13">
        <v>355550.21</v>
      </c>
      <c r="J21" s="13">
        <f>SUM(B21:I21)</f>
        <v>4694061.1900000004</v>
      </c>
      <c r="M21" s="15"/>
    </row>
    <row r="22" spans="1:13" ht="27" customHeight="1">
      <c r="A22" s="2" t="s">
        <v>27</v>
      </c>
      <c r="B22" s="10">
        <v>-117549</v>
      </c>
      <c r="C22" s="10">
        <v>-114210</v>
      </c>
      <c r="D22" s="10">
        <v>-128634</v>
      </c>
      <c r="E22" s="10">
        <v>-146700</v>
      </c>
      <c r="F22" s="10">
        <v>-116559</v>
      </c>
      <c r="G22" s="10">
        <v>-158802</v>
      </c>
      <c r="H22" s="10">
        <v>-77793</v>
      </c>
      <c r="I22" s="10">
        <v>-68622</v>
      </c>
      <c r="J22" s="9">
        <f>SUM(B22:I22)</f>
        <v>-928869</v>
      </c>
      <c r="M22" s="15"/>
    </row>
    <row r="23" spans="1:13" ht="29.25" customHeight="1">
      <c r="A23" s="7" t="s">
        <v>28</v>
      </c>
      <c r="B23" s="8">
        <f>+B21+B22</f>
        <v>483727.66000000003</v>
      </c>
      <c r="C23" s="8">
        <f t="shared" ref="C23:J23" si="4">+C21+C22</f>
        <v>290874.83</v>
      </c>
      <c r="D23" s="8">
        <f t="shared" si="4"/>
        <v>489968.95999999996</v>
      </c>
      <c r="E23" s="8">
        <f t="shared" si="4"/>
        <v>648011.02</v>
      </c>
      <c r="F23" s="8">
        <f t="shared" si="4"/>
        <v>357157.98</v>
      </c>
      <c r="G23" s="8">
        <f t="shared" si="4"/>
        <v>735976.22</v>
      </c>
      <c r="H23" s="8">
        <f t="shared" si="4"/>
        <v>472547.31000000006</v>
      </c>
      <c r="I23" s="8">
        <f t="shared" si="4"/>
        <v>286928.21000000002</v>
      </c>
      <c r="J23" s="8">
        <f t="shared" si="4"/>
        <v>3765192.1900000004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2014-06-13T21:11:39Z</dcterms:modified>
</cp:coreProperties>
</file>