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L6" s="1"/>
  <c r="D6"/>
  <c r="E6"/>
  <c r="F6"/>
  <c r="G6"/>
  <c r="H6"/>
  <c r="I6"/>
  <c r="J6"/>
  <c r="K6"/>
  <c r="I11"/>
  <c r="J11"/>
  <c r="K13"/>
  <c r="K14"/>
  <c r="B15"/>
  <c r="B7" s="1"/>
  <c r="C15"/>
  <c r="C7" s="1"/>
  <c r="D15"/>
  <c r="D7" s="1"/>
  <c r="E15"/>
  <c r="F7" s="1"/>
  <c r="F15"/>
  <c r="G7" s="1"/>
  <c r="G15"/>
  <c r="H7" s="1"/>
  <c r="H15"/>
  <c r="I7" s="1"/>
  <c r="I15"/>
  <c r="J7" s="1"/>
  <c r="J15"/>
  <c r="K7" s="1"/>
  <c r="K15"/>
  <c r="J21"/>
  <c r="J22"/>
  <c r="B23"/>
  <c r="C23"/>
  <c r="D23"/>
  <c r="E23"/>
  <c r="E7" s="1"/>
  <c r="F23"/>
  <c r="G23"/>
  <c r="H23"/>
  <c r="I23"/>
  <c r="J23"/>
  <c r="L7" l="1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<sst xmlns="http://schemas.openxmlformats.org/spreadsheetml/2006/main" count="57" uniqueCount="34">
  <si>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</si>
  <si>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</si>
  <si>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</si>
  <si>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</si>
  <si>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</si>
  <si>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</si>
  <si>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</si>
  <si>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</si>
  <si>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</si>
  <si>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</si>
  <si>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</si>
  <si>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</si>
  <si>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</si>
  <si>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</si>
  <si>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</si>
  <si>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</si>
  <si>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</si>
  <si>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</si>
  <si>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</si>
  <si>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</si>
  <si>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</si>
  <si>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</si>
  <si>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</si>
  <si>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</si>
  <si>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</si>
  <si>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</si>
  <si>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</si>
  <si>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</si>
  <si>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</si>
  <si>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</si>
  <si>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</si>
  <si>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</si>
  <si>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</si>
  <si>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06/06/14 - VENCIMENTO 16/06/14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</si>
</sst>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workbookViewId="0">
      <selection sqref="A1:K1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2142409.02</v>
      </c>
      <c r="C5" s="13">
        <f t="shared" si="0"/>
        <v>2772979.7199999997</v>
      </c>
      <c r="D5" s="13">
        <f t="shared" si="0"/>
        <v>3473256.91</v>
      </c>
      <c r="E5" s="13">
        <f>+E21</f>
        <v>970888.91</v>
      </c>
      <c r="F5" s="13">
        <f t="shared" ref="F5:I7" si="1">+E13+F21</f>
        <v>2030880.6</v>
      </c>
      <c r="G5" s="13">
        <f t="shared" si="1"/>
        <v>2959781.64</v>
      </c>
      <c r="H5" s="13">
        <f t="shared" si="1"/>
        <v>3080715.5300000003</v>
      </c>
      <c r="I5" s="13">
        <f t="shared" si="1"/>
        <v>1854174.47</v>
      </c>
      <c r="J5" s="13">
        <f t="shared" ref="J5:K7" si="2">+I13</f>
        <v>555261.43999999994</v>
      </c>
      <c r="K5" s="13">
        <f t="shared" si="2"/>
        <v>751834.11</v>
      </c>
      <c r="L5" s="13">
        <f>SUM(B5:K5)</f>
        <v>20592182.350000001</v>
      </c>
      <c r="M5" s="20"/>
    </row>
    <row r="6" spans="1:13" ht="24" customHeight="1">
      <c r="A6" s="2" t="s">
        <v>27</v>
      </c>
      <c r="B6" s="9">
        <f t="shared" si="0"/>
        <v>-486719.93000000005</v>
      </c>
      <c r="C6" s="9">
        <f t="shared" si="0"/>
        <v>-470229.03</v>
      </c>
      <c r="D6" s="9">
        <f t="shared" si="0"/>
        <v>-543691.87</v>
      </c>
      <c r="E6" s="9">
        <f>+E22</f>
        <v>-162275.69</v>
      </c>
      <c r="F6" s="9">
        <f t="shared" si="1"/>
        <v>-484032.63</v>
      </c>
      <c r="G6" s="9">
        <f t="shared" si="1"/>
        <v>-620182.6</v>
      </c>
      <c r="H6" s="9">
        <f t="shared" si="1"/>
        <v>-515176.48</v>
      </c>
      <c r="I6" s="9">
        <f t="shared" si="1"/>
        <v>-328253.49</v>
      </c>
      <c r="J6" s="9">
        <f t="shared" si="2"/>
        <v>-81266.600000000006</v>
      </c>
      <c r="K6" s="9">
        <f t="shared" si="2"/>
        <v>-113603.9</v>
      </c>
      <c r="L6" s="9">
        <f>SUM(B6:K6)</f>
        <v>-3805432.2199999997</v>
      </c>
      <c r="M6" s="20"/>
    </row>
    <row r="7" spans="1:13" ht="29.25" customHeight="1">
      <c r="A7" s="7" t="s">
        <v>28</v>
      </c>
      <c r="B7" s="8">
        <f t="shared" si="0"/>
        <v>1655689.0899999999</v>
      </c>
      <c r="C7" s="8">
        <f t="shared" si="0"/>
        <v>2302750.69</v>
      </c>
      <c r="D7" s="8">
        <f t="shared" si="0"/>
        <v>2929565.04</v>
      </c>
      <c r="E7" s="8">
        <f>E23</f>
        <v>808613.22</v>
      </c>
      <c r="F7" s="8">
        <f t="shared" si="1"/>
        <v>1546847.9700000002</v>
      </c>
      <c r="G7" s="8">
        <f t="shared" si="1"/>
        <v>2339599.04</v>
      </c>
      <c r="H7" s="8">
        <f t="shared" si="1"/>
        <v>2565539.0500000003</v>
      </c>
      <c r="I7" s="8">
        <f t="shared" si="1"/>
        <v>1525920.98</v>
      </c>
      <c r="J7" s="8">
        <f t="shared" si="2"/>
        <v>473994.83999999997</v>
      </c>
      <c r="K7" s="8">
        <f t="shared" si="2"/>
        <v>638230.21</v>
      </c>
      <c r="L7" s="8">
        <f>SUM(B7:K7)</f>
        <v>16786750.130000003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1405839.9</v>
      </c>
      <c r="C13" s="13">
        <v>2254379.88</v>
      </c>
      <c r="D13" s="13">
        <v>2756778.75</v>
      </c>
      <c r="E13" s="13">
        <v>1412359.35</v>
      </c>
      <c r="F13" s="13">
        <v>1919710.03</v>
      </c>
      <c r="G13" s="13">
        <v>2490094.14</v>
      </c>
      <c r="H13" s="13">
        <v>1375942.77</v>
      </c>
      <c r="I13" s="13">
        <v>555261.43999999994</v>
      </c>
      <c r="J13" s="13">
        <v>751834.11</v>
      </c>
      <c r="K13" s="13">
        <f>SUM(B13:J13)</f>
        <v>14922200.369999997</v>
      </c>
    </row>
    <row r="14" spans="1:13" ht="27" customHeight="1">
      <c r="A14" s="2" t="s">
        <v>27</v>
      </c>
      <c r="B14" s="9">
        <v>-323705.46000000002</v>
      </c>
      <c r="C14" s="9">
        <v>-343008.51</v>
      </c>
      <c r="D14" s="9">
        <v>-399010.87</v>
      </c>
      <c r="E14" s="9">
        <v>-345942.19</v>
      </c>
      <c r="F14" s="9">
        <v>-376983.02</v>
      </c>
      <c r="G14" s="9">
        <v>-363683.88</v>
      </c>
      <c r="H14" s="9">
        <v>-229628.49</v>
      </c>
      <c r="I14" s="9">
        <v>-81266.600000000006</v>
      </c>
      <c r="J14" s="9">
        <v>-113603.9</v>
      </c>
      <c r="K14" s="9">
        <f>SUM(B14:J14)</f>
        <v>-2576832.92</v>
      </c>
    </row>
    <row r="15" spans="1:13" ht="27" customHeight="1">
      <c r="A15" s="7" t="s">
        <v>28</v>
      </c>
      <c r="B15" s="8">
        <f>+B13+B14</f>
        <v>1082134.44</v>
      </c>
      <c r="C15" s="8">
        <f t="shared" ref="C15:J15" si="3">+C13+C14</f>
        <v>1911371.3699999999</v>
      </c>
      <c r="D15" s="8">
        <f t="shared" si="3"/>
        <v>2357767.88</v>
      </c>
      <c r="E15" s="8">
        <f t="shared" si="3"/>
        <v>1066417.1600000001</v>
      </c>
      <c r="F15" s="8">
        <f t="shared" si="3"/>
        <v>1542727.01</v>
      </c>
      <c r="G15" s="8">
        <f t="shared" si="3"/>
        <v>2126410.2600000002</v>
      </c>
      <c r="H15" s="8">
        <f t="shared" si="3"/>
        <v>1146314.28</v>
      </c>
      <c r="I15" s="8">
        <f t="shared" si="3"/>
        <v>473994.83999999997</v>
      </c>
      <c r="J15" s="8">
        <f t="shared" si="3"/>
        <v>638230.21</v>
      </c>
      <c r="K15" s="8">
        <f>SUM(B15:J15)</f>
        <v>12345367.449999999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736569.12</v>
      </c>
      <c r="C21" s="13">
        <v>518599.84</v>
      </c>
      <c r="D21" s="13">
        <v>716478.16</v>
      </c>
      <c r="E21" s="13">
        <v>970888.91</v>
      </c>
      <c r="F21" s="13">
        <v>618521.25</v>
      </c>
      <c r="G21" s="13">
        <v>1040071.61</v>
      </c>
      <c r="H21" s="13">
        <v>590621.39</v>
      </c>
      <c r="I21" s="13">
        <v>478231.7</v>
      </c>
      <c r="J21" s="13">
        <f>SUM(B21:I21)</f>
        <v>5669981.9800000004</v>
      </c>
      <c r="M21" s="15"/>
    </row>
    <row r="22" spans="1:13" ht="27" customHeight="1">
      <c r="A22" s="2" t="s">
        <v>27</v>
      </c>
      <c r="B22" s="10">
        <v>-163014.47</v>
      </c>
      <c r="C22" s="10">
        <v>-127220.52</v>
      </c>
      <c r="D22" s="10">
        <v>-144681</v>
      </c>
      <c r="E22" s="10">
        <v>-162275.69</v>
      </c>
      <c r="F22" s="10">
        <v>-138090.44</v>
      </c>
      <c r="G22" s="10">
        <v>-243199.58</v>
      </c>
      <c r="H22" s="10">
        <v>-151492.6</v>
      </c>
      <c r="I22" s="10">
        <v>-98625</v>
      </c>
      <c r="J22" s="9">
        <f>SUM(B22:I22)</f>
        <v>-1228599.2999999998</v>
      </c>
      <c r="M22" s="15"/>
    </row>
    <row r="23" spans="1:13" ht="29.25" customHeight="1">
      <c r="A23" s="7" t="s">
        <v>28</v>
      </c>
      <c r="B23" s="8">
        <f>+B21+B22</f>
        <v>573554.65</v>
      </c>
      <c r="C23" s="8">
        <f t="shared" ref="C23:J23" si="4">+C21+C22</f>
        <v>391379.32</v>
      </c>
      <c r="D23" s="8">
        <f t="shared" si="4"/>
        <v>571797.16</v>
      </c>
      <c r="E23" s="8">
        <f t="shared" si="4"/>
        <v>808613.22</v>
      </c>
      <c r="F23" s="8">
        <f t="shared" si="4"/>
        <v>480430.81</v>
      </c>
      <c r="G23" s="8">
        <f t="shared" si="4"/>
        <v>796872.03</v>
      </c>
      <c r="H23" s="8">
        <f t="shared" si="4"/>
        <v>439128.79000000004</v>
      </c>
      <c r="I23" s="8">
        <f t="shared" si="4"/>
        <v>379606.7</v>
      </c>
      <c r="J23" s="8">
        <f t="shared" si="4"/>
        <v>4441382.6800000006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2014-06-13T21:10:37Z</dcterms:modified>
</cp:coreProperties>
</file>