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SISTEMA'!$A$1:$L$24</definedName>
    <definedName name="_xlnm.Print_Titles" localSheetId="0">'RESUMO SISTEMA'!$1:$20</definedName>
  </definedNames>
  <calcPr fullCalcOnLoad="1"/>
</workbook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<sst xmlns="http://schemas.openxmlformats.org/spreadsheetml/2006/main" count="57" uniqueCount="34">
  <si>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</si>
  <si>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</si>
  <si>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</si>
  <si>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</si>
  <si>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</si>
  <si>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</si>
  <si>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</si>
  <si>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</si>
  <si>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</si>
  <si>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</si>
  <si>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</si>
  <si>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</si>
  <si>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</si>
  <si>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</si>
  <si>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</si>
  <si>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</si>
  <si>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</si>
  <si>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</si>
  <si>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</si>
  <si>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</si>
  <si>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</si>
  <si>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</si>
  <si>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</si>
  <si>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</si>
  <si>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</si>
  <si>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</si>
  <si>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</si>
  <si>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</si>
  <si>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</si>
  <si>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</si>
  <si>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</si>
  <si>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</si>
  <si>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</si>
  <si>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04/06/14 - VENCIMENTO 11/06/14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</si>
</sst>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.00390625" style="1" customWidth="1"/>
  </cols>
  <sheetData>
    <row r="1" spans="1:11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1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2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aca="true" t="shared" si="0" ref="B5:D7">+B13+B21</f>
        <v>2193428.2800000003</v>
      </c>
      <c r="C5" s="13">
        <f t="shared" si="0"/>
        <v>2756628.9299999997</v>
      </c>
      <c r="D5" s="13">
        <f t="shared" si="0"/>
        <v>3377482.63</v>
      </c>
      <c r="E5" s="13">
        <f>+E21</f>
        <v>1118740.8</v>
      </c>
      <c r="F5" s="13">
        <f aca="true" t="shared" si="1" ref="F5:I7">+E13+F21</f>
        <v>2113603.34</v>
      </c>
      <c r="G5" s="13">
        <f t="shared" si="1"/>
        <v>3092372.84</v>
      </c>
      <c r="H5" s="13">
        <f t="shared" si="1"/>
        <v>3267566.95</v>
      </c>
      <c r="I5" s="13">
        <f t="shared" si="1"/>
        <v>1934070.1</v>
      </c>
      <c r="J5" s="13">
        <f aca="true" t="shared" si="2" ref="J5:K7">+I13</f>
        <v>527852.26</v>
      </c>
      <c r="K5" s="13">
        <f t="shared" si="2"/>
        <v>751862.1</v>
      </c>
      <c r="L5" s="13">
        <f>SUM(B5:K5)</f>
        <v>21133608.230000004</v>
      </c>
      <c r="M5" s="20"/>
    </row>
    <row r="6" spans="1:13" ht="24" customHeight="1">
      <c r="A6" s="2" t="s">
        <v>27</v>
      </c>
      <c r="B6" s="9">
        <f t="shared" si="0"/>
        <v>-356191.59</v>
      </c>
      <c r="C6" s="9">
        <f t="shared" si="0"/>
        <v>-334527.66000000003</v>
      </c>
      <c r="D6" s="9">
        <f t="shared" si="0"/>
        <v>-339625.79000000004</v>
      </c>
      <c r="E6" s="9">
        <f>+E22</f>
        <v>-119004</v>
      </c>
      <c r="F6" s="9">
        <f t="shared" si="1"/>
        <v>-425492.38</v>
      </c>
      <c r="G6" s="9">
        <f t="shared" si="1"/>
        <v>-393972.99</v>
      </c>
      <c r="H6" s="9">
        <f t="shared" si="1"/>
        <v>-361958.31</v>
      </c>
      <c r="I6" s="9">
        <f t="shared" si="1"/>
        <v>-260929.97</v>
      </c>
      <c r="J6" s="9">
        <f t="shared" si="2"/>
        <v>-76469.25</v>
      </c>
      <c r="K6" s="9">
        <f t="shared" si="2"/>
        <v>-81302.86</v>
      </c>
      <c r="L6" s="9">
        <f>SUM(B6:K6)</f>
        <v>-2749474.8</v>
      </c>
      <c r="M6" s="20"/>
    </row>
    <row r="7" spans="1:13" ht="29.25" customHeight="1">
      <c r="A7" s="7" t="s">
        <v>28</v>
      </c>
      <c r="B7" s="8">
        <f t="shared" si="0"/>
        <v>1837236.69</v>
      </c>
      <c r="C7" s="8">
        <f t="shared" si="0"/>
        <v>2422101.27</v>
      </c>
      <c r="D7" s="8">
        <f t="shared" si="0"/>
        <v>3037856.84</v>
      </c>
      <c r="E7" s="8">
        <f>E23</f>
        <v>999736.8</v>
      </c>
      <c r="F7" s="8">
        <f t="shared" si="1"/>
        <v>1688110.96</v>
      </c>
      <c r="G7" s="8">
        <f t="shared" si="1"/>
        <v>2698399.8499999996</v>
      </c>
      <c r="H7" s="8">
        <f t="shared" si="1"/>
        <v>2905608.6399999997</v>
      </c>
      <c r="I7" s="8">
        <f t="shared" si="1"/>
        <v>1673140.1300000001</v>
      </c>
      <c r="J7" s="8">
        <f t="shared" si="2"/>
        <v>451383.01</v>
      </c>
      <c r="K7" s="8">
        <f t="shared" si="2"/>
        <v>670559.24</v>
      </c>
      <c r="L7" s="8">
        <f>SUM(B7:K7)</f>
        <v>18384133.429999996</v>
      </c>
      <c r="M7" s="20"/>
    </row>
    <row r="10" spans="1:11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1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1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1" ht="27" customHeight="1">
      <c r="A13" s="12" t="s">
        <v>26</v>
      </c>
      <c r="B13" s="13">
        <v>1423286.56</v>
      </c>
      <c r="C13" s="13">
        <v>2182089.32</v>
      </c>
      <c r="D13" s="13">
        <v>2494796.91</v>
      </c>
      <c r="E13" s="13">
        <v>1448291.94</v>
      </c>
      <c r="F13" s="13">
        <v>1980076.14</v>
      </c>
      <c r="G13" s="13">
        <v>2646574.69</v>
      </c>
      <c r="H13" s="13">
        <v>1434442.78</v>
      </c>
      <c r="I13" s="13">
        <v>527852.26</v>
      </c>
      <c r="J13" s="13">
        <v>751862.1</v>
      </c>
      <c r="K13" s="13">
        <f>SUM(B13:J13)</f>
        <v>14889272.7</v>
      </c>
    </row>
    <row r="14" spans="1:11" ht="27" customHeight="1">
      <c r="A14" s="2" t="s">
        <v>27</v>
      </c>
      <c r="B14" s="9">
        <v>-265962.57</v>
      </c>
      <c r="C14" s="9">
        <v>-237231.92</v>
      </c>
      <c r="D14" s="9">
        <v>-239602.79</v>
      </c>
      <c r="E14" s="9">
        <v>-323228.38</v>
      </c>
      <c r="F14" s="9">
        <v>-274764.99</v>
      </c>
      <c r="G14" s="9">
        <v>-306797.31</v>
      </c>
      <c r="H14" s="9">
        <v>-192736.97</v>
      </c>
      <c r="I14" s="9">
        <v>-76469.25</v>
      </c>
      <c r="J14" s="9">
        <v>-81302.86</v>
      </c>
      <c r="K14" s="9">
        <f>SUM(B14:J14)</f>
        <v>-1998097.0400000003</v>
      </c>
    </row>
    <row r="15" spans="1:11" ht="27" customHeight="1">
      <c r="A15" s="7" t="s">
        <v>28</v>
      </c>
      <c r="B15" s="8">
        <f>+B13+B14</f>
        <v>1157323.99</v>
      </c>
      <c r="C15" s="8">
        <f aca="true" t="shared" si="3" ref="C15:J15">+C13+C14</f>
        <v>1944857.4</v>
      </c>
      <c r="D15" s="8">
        <f t="shared" si="3"/>
        <v>2255194.12</v>
      </c>
      <c r="E15" s="8">
        <f t="shared" si="3"/>
        <v>1125063.56</v>
      </c>
      <c r="F15" s="8">
        <f t="shared" si="3"/>
        <v>1705311.15</v>
      </c>
      <c r="G15" s="8">
        <f t="shared" si="3"/>
        <v>2339777.38</v>
      </c>
      <c r="H15" s="8">
        <f t="shared" si="3"/>
        <v>1241705.81</v>
      </c>
      <c r="I15" s="8">
        <f t="shared" si="3"/>
        <v>451383.01</v>
      </c>
      <c r="J15" s="8">
        <f t="shared" si="3"/>
        <v>670559.24</v>
      </c>
      <c r="K15" s="8">
        <f>SUM(B15:J15)</f>
        <v>12891175.660000002</v>
      </c>
    </row>
    <row r="18" spans="1:11" ht="21">
      <c r="A18" s="5"/>
      <c r="B18" s="5"/>
      <c r="C18" s="5"/>
      <c r="D18" s="5"/>
      <c r="E18" s="5"/>
      <c r="F18" s="5"/>
      <c r="G18" s="5"/>
      <c r="H18" s="5"/>
      <c r="K18" s="5"/>
    </row>
    <row r="19" spans="1:10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0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770141.72</v>
      </c>
      <c r="C21" s="13">
        <v>574539.61</v>
      </c>
      <c r="D21" s="13">
        <v>882685.72</v>
      </c>
      <c r="E21" s="13">
        <v>1118740.8</v>
      </c>
      <c r="F21" s="13">
        <v>665311.4</v>
      </c>
      <c r="G21" s="13">
        <v>1112296.7</v>
      </c>
      <c r="H21" s="13">
        <v>620992.26</v>
      </c>
      <c r="I21" s="13">
        <v>499627.32</v>
      </c>
      <c r="J21" s="13">
        <f>SUM(B21:I21)</f>
        <v>6244335.529999999</v>
      </c>
      <c r="M21" s="15"/>
    </row>
    <row r="22" spans="1:13" ht="27" customHeight="1">
      <c r="A22" s="2" t="s">
        <v>27</v>
      </c>
      <c r="B22" s="10">
        <v>-90229.02</v>
      </c>
      <c r="C22" s="10">
        <v>-97295.74</v>
      </c>
      <c r="D22" s="10">
        <v>-100023</v>
      </c>
      <c r="E22" s="10">
        <v>-119004</v>
      </c>
      <c r="F22" s="10">
        <v>-102264</v>
      </c>
      <c r="G22" s="10">
        <v>-119208</v>
      </c>
      <c r="H22" s="10">
        <v>-55161</v>
      </c>
      <c r="I22" s="10">
        <v>-68193</v>
      </c>
      <c r="J22" s="9">
        <f>SUM(B22:I22)</f>
        <v>-751377.76</v>
      </c>
      <c r="M22" s="15"/>
    </row>
    <row r="23" spans="1:13" ht="29.25" customHeight="1">
      <c r="A23" s="7" t="s">
        <v>28</v>
      </c>
      <c r="B23" s="8">
        <f>+B21+B22</f>
        <v>679912.7</v>
      </c>
      <c r="C23" s="8">
        <f aca="true" t="shared" si="4" ref="C23:J23">+C21+C22</f>
        <v>477243.87</v>
      </c>
      <c r="D23" s="8">
        <f t="shared" si="4"/>
        <v>782662.72</v>
      </c>
      <c r="E23" s="8">
        <f t="shared" si="4"/>
        <v>999736.8</v>
      </c>
      <c r="F23" s="8">
        <f t="shared" si="4"/>
        <v>563047.4</v>
      </c>
      <c r="G23" s="8">
        <f t="shared" si="4"/>
        <v>993088.7</v>
      </c>
      <c r="H23" s="8">
        <f t="shared" si="4"/>
        <v>565831.26</v>
      </c>
      <c r="I23" s="8">
        <f t="shared" si="4"/>
        <v>431434.32</v>
      </c>
      <c r="J23" s="8">
        <f t="shared" si="4"/>
        <v>5492957.77</v>
      </c>
      <c r="M23" s="15"/>
    </row>
    <row r="24" ht="14.25">
      <c r="M24" s="15"/>
    </row>
    <row r="25" spans="11:13" ht="14.25">
      <c r="K25" s="14"/>
      <c r="M25" s="15"/>
    </row>
    <row r="26" ht="14.25">
      <c r="M26" s="15"/>
    </row>
    <row r="27" ht="14.25">
      <c r="M27" s="15"/>
    </row>
    <row r="28" ht="14.25">
      <c r="M28" s="15"/>
    </row>
  </sheetData>
  <sheetProtection/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2014-06-10T19:19:17Z</dcterms:modified>
  <cp:category/>
  <cp:version/>
  <cp:contentType/>
  <cp:contentStatus/>
</cp:coreProperties>
</file>