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<sst xmlns="http://schemas.openxmlformats.org/spreadsheetml/2006/main" count="57" uniqueCount="34">
  <si>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</si>
  <si>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</si>
  <si>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</si>
  <si>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</si>
  <si>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</si>
  <si>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</si>
  <si>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</si>
  <si>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</si>
  <si>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</si>
  <si>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</si>
  <si>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</si>
  <si>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</si>
  <si>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</si>
  <si>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</si>
  <si>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</si>
  <si>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</si>
  <si>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</si>
  <si>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</si>
  <si>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</si>
  <si>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</si>
  <si>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</si>
  <si>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</si>
  <si>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</si>
  <si>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</si>
  <si>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</si>
  <si>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</si>
  <si>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</si>
  <si>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</si>
  <si>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</si>
  <si>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</si>
  <si>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</si>
  <si>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</si>
  <si>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</si>
  <si>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03/06/14 - VENCIMENTO 10/06/14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</si>
</sst>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2178384.91</v>
      </c>
      <c r="C5" s="13">
        <f t="shared" si="0"/>
        <v>2745384.04</v>
      </c>
      <c r="D5" s="13">
        <f t="shared" si="0"/>
        <v>3390845.75</v>
      </c>
      <c r="E5" s="13">
        <f>+E21</f>
        <v>1106885.8799999999</v>
      </c>
      <c r="F5" s="13">
        <f t="shared" ref="F5:I7" si="1">+E13+F21</f>
        <v>2098993.81</v>
      </c>
      <c r="G5" s="13">
        <f t="shared" si="1"/>
        <v>3074309.7199999997</v>
      </c>
      <c r="H5" s="13">
        <f t="shared" si="1"/>
        <v>3248267.48</v>
      </c>
      <c r="I5" s="13">
        <f t="shared" si="1"/>
        <v>1917380.26</v>
      </c>
      <c r="J5" s="13">
        <f t="shared" ref="J5:K7" si="2">+I13</f>
        <v>509700.32</v>
      </c>
      <c r="K5" s="13">
        <f t="shared" si="2"/>
        <v>742164.04</v>
      </c>
      <c r="L5" s="13">
        <f>SUM(B5:K5)</f>
        <v>21012316.210000001</v>
      </c>
      <c r="M5" s="20"/>
    </row>
    <row r="6" spans="1:13" ht="24" customHeight="1">
      <c r="A6" s="2" t="s">
        <v>27</v>
      </c>
      <c r="B6" s="9">
        <f t="shared" si="0"/>
        <v>983267.10000000009</v>
      </c>
      <c r="C6" s="9">
        <f t="shared" si="0"/>
        <v>2119469.83</v>
      </c>
      <c r="D6" s="9">
        <f t="shared" si="0"/>
        <v>2633983.5699999998</v>
      </c>
      <c r="E6" s="9">
        <f>+E22</f>
        <v>-122787</v>
      </c>
      <c r="F6" s="9">
        <f t="shared" si="1"/>
        <v>1005359.3500000001</v>
      </c>
      <c r="G6" s="9">
        <f t="shared" si="1"/>
        <v>1700990.28</v>
      </c>
      <c r="H6" s="9">
        <f t="shared" si="1"/>
        <v>2548008.8199999998</v>
      </c>
      <c r="I6" s="9">
        <f t="shared" si="1"/>
        <v>1306142.5900000001</v>
      </c>
      <c r="J6" s="9">
        <f t="shared" si="2"/>
        <v>-76468.53</v>
      </c>
      <c r="K6" s="9">
        <f t="shared" si="2"/>
        <v>-84171.26</v>
      </c>
      <c r="L6" s="9">
        <f>SUM(B6:K6)</f>
        <v>12013794.75</v>
      </c>
      <c r="M6" s="20"/>
    </row>
    <row r="7" spans="1:13" ht="29.25" customHeight="1">
      <c r="A7" s="7" t="s">
        <v>28</v>
      </c>
      <c r="B7" s="8">
        <f t="shared" si="0"/>
        <v>3161652.0100000002</v>
      </c>
      <c r="C7" s="8">
        <f t="shared" si="0"/>
        <v>4864853.87</v>
      </c>
      <c r="D7" s="8">
        <f t="shared" si="0"/>
        <v>6024829.3199999994</v>
      </c>
      <c r="E7" s="8">
        <f>E23</f>
        <v>984098.87999999989</v>
      </c>
      <c r="F7" s="8">
        <f t="shared" si="1"/>
        <v>3104353.16</v>
      </c>
      <c r="G7" s="8">
        <f t="shared" si="1"/>
        <v>4775300</v>
      </c>
      <c r="H7" s="8">
        <f t="shared" si="1"/>
        <v>5796276.2999999998</v>
      </c>
      <c r="I7" s="8">
        <f t="shared" si="1"/>
        <v>3223522.8499999996</v>
      </c>
      <c r="J7" s="8">
        <f t="shared" si="2"/>
        <v>433231.79000000004</v>
      </c>
      <c r="K7" s="8">
        <f t="shared" si="2"/>
        <v>657992.78</v>
      </c>
      <c r="L7" s="8">
        <f>SUM(B7:K7)</f>
        <v>33026110.960000001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1412177.77</v>
      </c>
      <c r="C13" s="13">
        <v>2166706.87</v>
      </c>
      <c r="D13" s="13">
        <v>2510493.7799999998</v>
      </c>
      <c r="E13" s="13">
        <v>1431093.79</v>
      </c>
      <c r="F13" s="13">
        <v>1962788.69</v>
      </c>
      <c r="G13" s="13">
        <v>2627240.11</v>
      </c>
      <c r="H13" s="13">
        <v>1418713.79</v>
      </c>
      <c r="I13" s="13">
        <v>509700.32</v>
      </c>
      <c r="J13" s="13">
        <v>742164.04</v>
      </c>
      <c r="K13" s="13">
        <f>SUM(B13:J13)</f>
        <v>14781079.16</v>
      </c>
    </row>
    <row r="14" spans="1:13" ht="27" customHeight="1">
      <c r="A14" s="2" t="s">
        <v>27</v>
      </c>
      <c r="B14" s="9">
        <v>1080317.1000000001</v>
      </c>
      <c r="C14" s="9">
        <v>2217509.83</v>
      </c>
      <c r="D14" s="9">
        <v>2739691.57</v>
      </c>
      <c r="E14" s="9">
        <v>1111232.3500000001</v>
      </c>
      <c r="F14" s="9">
        <v>1829555.28</v>
      </c>
      <c r="G14" s="9">
        <v>2608149.8199999998</v>
      </c>
      <c r="H14" s="9">
        <v>1377428.59</v>
      </c>
      <c r="I14" s="9">
        <v>-76468.53</v>
      </c>
      <c r="J14" s="9">
        <v>-84171.26</v>
      </c>
      <c r="K14" s="9">
        <f>SUM(B14:J14)</f>
        <v>12803244.75</v>
      </c>
    </row>
    <row r="15" spans="1:13" ht="27" customHeight="1">
      <c r="A15" s="7" t="s">
        <v>28</v>
      </c>
      <c r="B15" s="8">
        <f>+B13+B14</f>
        <v>2492494.87</v>
      </c>
      <c r="C15" s="8">
        <f t="shared" ref="C15:J15" si="3">+C13+C14</f>
        <v>4384216.7</v>
      </c>
      <c r="D15" s="8">
        <f t="shared" si="3"/>
        <v>5250185.3499999996</v>
      </c>
      <c r="E15" s="8">
        <f t="shared" si="3"/>
        <v>2542326.14</v>
      </c>
      <c r="F15" s="8">
        <f t="shared" si="3"/>
        <v>3792343.9699999997</v>
      </c>
      <c r="G15" s="8">
        <f t="shared" si="3"/>
        <v>5235389.93</v>
      </c>
      <c r="H15" s="8">
        <f t="shared" si="3"/>
        <v>2796142.38</v>
      </c>
      <c r="I15" s="8">
        <f t="shared" si="3"/>
        <v>433231.79000000004</v>
      </c>
      <c r="J15" s="8">
        <f t="shared" si="3"/>
        <v>657992.78</v>
      </c>
      <c r="K15" s="8">
        <f>SUM(B15:J15)</f>
        <v>27584323.91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766207.14</v>
      </c>
      <c r="C21" s="13">
        <v>578677.17000000004</v>
      </c>
      <c r="D21" s="13">
        <v>880351.97</v>
      </c>
      <c r="E21" s="13">
        <v>1106885.8799999999</v>
      </c>
      <c r="F21" s="13">
        <v>667900.02</v>
      </c>
      <c r="G21" s="13">
        <v>1111521.03</v>
      </c>
      <c r="H21" s="13">
        <v>621027.37</v>
      </c>
      <c r="I21" s="13">
        <v>498666.47</v>
      </c>
      <c r="J21" s="13">
        <f>SUM(B21:I21)</f>
        <v>6231237.0499999998</v>
      </c>
      <c r="M21" s="15"/>
    </row>
    <row r="22" spans="1:13" ht="27" customHeight="1">
      <c r="A22" s="2" t="s">
        <v>27</v>
      </c>
      <c r="B22" s="10">
        <v>-97050</v>
      </c>
      <c r="C22" s="10">
        <v>-98040</v>
      </c>
      <c r="D22" s="10">
        <v>-105708</v>
      </c>
      <c r="E22" s="10">
        <v>-122787</v>
      </c>
      <c r="F22" s="10">
        <v>-105873</v>
      </c>
      <c r="G22" s="10">
        <v>-128565</v>
      </c>
      <c r="H22" s="10">
        <v>-60141</v>
      </c>
      <c r="I22" s="10">
        <v>-71286</v>
      </c>
      <c r="J22" s="9">
        <f>SUM(B22:I22)</f>
        <v>-789450</v>
      </c>
      <c r="M22" s="15"/>
    </row>
    <row r="23" spans="1:13" ht="29.25" customHeight="1">
      <c r="A23" s="7" t="s">
        <v>28</v>
      </c>
      <c r="B23" s="8">
        <f>+B21+B22</f>
        <v>669157.14</v>
      </c>
      <c r="C23" s="8">
        <f t="shared" ref="C23:J23" si="4">+C21+C22</f>
        <v>480637.17000000004</v>
      </c>
      <c r="D23" s="8">
        <f t="shared" si="4"/>
        <v>774643.97</v>
      </c>
      <c r="E23" s="8">
        <f t="shared" si="4"/>
        <v>984098.87999999989</v>
      </c>
      <c r="F23" s="8">
        <f t="shared" si="4"/>
        <v>562027.02</v>
      </c>
      <c r="G23" s="8">
        <f t="shared" si="4"/>
        <v>982956.03</v>
      </c>
      <c r="H23" s="8">
        <f t="shared" si="4"/>
        <v>560886.37</v>
      </c>
      <c r="I23" s="8">
        <f t="shared" si="4"/>
        <v>427380.47</v>
      </c>
      <c r="J23" s="8">
        <f t="shared" si="4"/>
        <v>5441787.0499999998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2014-06-09T18:24:53Z</dcterms:modified>
</cp:coreProperties>
</file>