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<sst xmlns="http://schemas.openxmlformats.org/spreadsheetml/2006/main" count="57" uniqueCount="34">
  <si>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</si>
  <si>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</si>
  <si>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</si>
  <si>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</si>
  <si>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</si>
  <si>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</si>
  <si>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</si>
  <si>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</si>
  <si>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</si>
  <si>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</si>
  <si>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</si>
  <si>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</si>
  <si>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</si>
  <si>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</si>
  <si>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</si>
  <si>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</si>
  <si>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</si>
  <si>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</si>
  <si>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</si>
  <si>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</si>
  <si>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</si>
  <si>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</si>
  <si>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</si>
  <si>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</si>
  <si>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</si>
  <si>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</si>
  <si>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</si>
  <si>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</si>
  <si>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</si>
  <si>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</si>
  <si>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</si>
  <si>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</si>
  <si>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</si>
  <si>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02/06/14 - VENCIMENTO 09/06/14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</si>
</sst>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C7" sqref="C7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2126407.5</v>
      </c>
      <c r="C5" s="13">
        <f t="shared" si="0"/>
        <v>2693683.87</v>
      </c>
      <c r="D5" s="13">
        <f t="shared" si="0"/>
        <v>3270192.99</v>
      </c>
      <c r="E5" s="13">
        <f>+E21</f>
        <v>1069358.67</v>
      </c>
      <c r="F5" s="13">
        <f t="shared" ref="F5:I7" si="1">+E13+F21</f>
        <v>2047340.04</v>
      </c>
      <c r="G5" s="13">
        <f t="shared" si="1"/>
        <v>2992493.24</v>
      </c>
      <c r="H5" s="13">
        <f t="shared" si="1"/>
        <v>3154725.1999999997</v>
      </c>
      <c r="I5" s="13">
        <f t="shared" si="1"/>
        <v>1868406.25</v>
      </c>
      <c r="J5" s="13">
        <f t="shared" ref="J5:K7" si="2">+I13</f>
        <v>515669.47</v>
      </c>
      <c r="K5" s="13">
        <f t="shared" si="2"/>
        <v>729918.99</v>
      </c>
      <c r="L5" s="13">
        <f>SUM(B5:K5)</f>
        <v>20468196.219999999</v>
      </c>
      <c r="M5" s="20"/>
    </row>
    <row r="6" spans="1:13" ht="24" customHeight="1">
      <c r="A6" s="2" t="s">
        <v>27</v>
      </c>
      <c r="B6" s="9">
        <f t="shared" si="0"/>
        <v>-398852.89</v>
      </c>
      <c r="C6" s="9">
        <f t="shared" si="0"/>
        <v>-392229.82</v>
      </c>
      <c r="D6" s="9">
        <f t="shared" si="0"/>
        <v>-395679.02</v>
      </c>
      <c r="E6" s="9">
        <f>+E22</f>
        <v>-155310</v>
      </c>
      <c r="F6" s="9">
        <f t="shared" si="1"/>
        <v>-421438.05</v>
      </c>
      <c r="G6" s="9">
        <f t="shared" si="1"/>
        <v>-462649.82</v>
      </c>
      <c r="H6" s="9">
        <f t="shared" si="1"/>
        <v>-435523.59</v>
      </c>
      <c r="I6" s="9">
        <f t="shared" si="1"/>
        <v>-298338.82999999996</v>
      </c>
      <c r="J6" s="9">
        <f t="shared" si="2"/>
        <v>-83056.75</v>
      </c>
      <c r="K6" s="9">
        <f t="shared" si="2"/>
        <v>-100554.08</v>
      </c>
      <c r="L6" s="9">
        <f>SUM(B6:K6)</f>
        <v>-3143632.85</v>
      </c>
      <c r="M6" s="20"/>
    </row>
    <row r="7" spans="1:13" ht="29.25" customHeight="1">
      <c r="A7" s="7" t="s">
        <v>28</v>
      </c>
      <c r="B7" s="8">
        <f t="shared" si="0"/>
        <v>1727554.61</v>
      </c>
      <c r="C7" s="8">
        <f t="shared" si="0"/>
        <v>2301454.0499999998</v>
      </c>
      <c r="D7" s="8">
        <f t="shared" si="0"/>
        <v>2874513.97</v>
      </c>
      <c r="E7" s="8">
        <f>E23</f>
        <v>914048.66999999993</v>
      </c>
      <c r="F7" s="8">
        <f t="shared" si="1"/>
        <v>1625901.99</v>
      </c>
      <c r="G7" s="8">
        <f t="shared" si="1"/>
        <v>2529843.42</v>
      </c>
      <c r="H7" s="8">
        <f t="shared" si="1"/>
        <v>2719201.61</v>
      </c>
      <c r="I7" s="8">
        <f t="shared" si="1"/>
        <v>1570067.42</v>
      </c>
      <c r="J7" s="8">
        <f t="shared" si="2"/>
        <v>432612.72</v>
      </c>
      <c r="K7" s="8">
        <f t="shared" si="2"/>
        <v>629364.91</v>
      </c>
      <c r="L7" s="8">
        <f>SUM(B7:K7)</f>
        <v>17324563.370000001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1382172.49</v>
      </c>
      <c r="C13" s="13">
        <v>2129836.81</v>
      </c>
      <c r="D13" s="13">
        <v>2413060.08</v>
      </c>
      <c r="E13" s="13">
        <v>1397759.98</v>
      </c>
      <c r="F13" s="13">
        <v>1897975.82</v>
      </c>
      <c r="G13" s="13">
        <v>2556549.2999999998</v>
      </c>
      <c r="H13" s="13">
        <v>1382263.81</v>
      </c>
      <c r="I13" s="13">
        <v>515669.47</v>
      </c>
      <c r="J13" s="13">
        <v>729918.99</v>
      </c>
      <c r="K13" s="13">
        <f>SUM(B13:J13)</f>
        <v>14405206.750000002</v>
      </c>
    </row>
    <row r="14" spans="1:13" ht="27" customHeight="1">
      <c r="A14" s="2" t="s">
        <v>27</v>
      </c>
      <c r="B14" s="9">
        <v>-278402.89</v>
      </c>
      <c r="C14" s="9">
        <v>-275961.82</v>
      </c>
      <c r="D14" s="9">
        <v>-264825.02</v>
      </c>
      <c r="E14" s="9">
        <v>-296290.05</v>
      </c>
      <c r="F14" s="9">
        <v>-299725.82</v>
      </c>
      <c r="G14" s="9">
        <v>-360988.59</v>
      </c>
      <c r="H14" s="9">
        <v>-214419.83</v>
      </c>
      <c r="I14" s="9">
        <v>-83056.75</v>
      </c>
      <c r="J14" s="9">
        <v>-100554.08</v>
      </c>
      <c r="K14" s="9">
        <f>SUM(B14:J14)</f>
        <v>-2174224.85</v>
      </c>
    </row>
    <row r="15" spans="1:13" ht="27" customHeight="1">
      <c r="A15" s="7" t="s">
        <v>28</v>
      </c>
      <c r="B15" s="8">
        <f>+B13+B14</f>
        <v>1103769.6000000001</v>
      </c>
      <c r="C15" s="8">
        <f t="shared" ref="C15:J15" si="3">+C13+C14</f>
        <v>1853874.99</v>
      </c>
      <c r="D15" s="8">
        <f t="shared" si="3"/>
        <v>2148235.06</v>
      </c>
      <c r="E15" s="8">
        <f t="shared" si="3"/>
        <v>1101469.93</v>
      </c>
      <c r="F15" s="8">
        <f t="shared" si="3"/>
        <v>1598250</v>
      </c>
      <c r="G15" s="8">
        <f t="shared" si="3"/>
        <v>2195560.71</v>
      </c>
      <c r="H15" s="8">
        <f t="shared" si="3"/>
        <v>1167843.98</v>
      </c>
      <c r="I15" s="8">
        <f t="shared" si="3"/>
        <v>432612.72</v>
      </c>
      <c r="J15" s="8">
        <f t="shared" si="3"/>
        <v>629364.91</v>
      </c>
      <c r="K15" s="8">
        <f>SUM(B15:J15)</f>
        <v>12230981.9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744235.01</v>
      </c>
      <c r="C21" s="13">
        <v>563847.06000000006</v>
      </c>
      <c r="D21" s="13">
        <v>857132.91</v>
      </c>
      <c r="E21" s="13">
        <v>1069358.67</v>
      </c>
      <c r="F21" s="13">
        <v>649580.06000000006</v>
      </c>
      <c r="G21" s="13">
        <v>1094517.42</v>
      </c>
      <c r="H21" s="13">
        <v>598175.9</v>
      </c>
      <c r="I21" s="13">
        <v>486142.44</v>
      </c>
      <c r="J21" s="13">
        <f>SUM(B21:I21)</f>
        <v>6062989.4700000007</v>
      </c>
      <c r="M21" s="15"/>
    </row>
    <row r="22" spans="1:13" ht="27" customHeight="1">
      <c r="A22" s="2" t="s">
        <v>27</v>
      </c>
      <c r="B22" s="10">
        <v>-120450</v>
      </c>
      <c r="C22" s="10">
        <v>-116268</v>
      </c>
      <c r="D22" s="10">
        <v>-130854</v>
      </c>
      <c r="E22" s="10">
        <v>-155310</v>
      </c>
      <c r="F22" s="10">
        <v>-125148</v>
      </c>
      <c r="G22" s="10">
        <v>-162924</v>
      </c>
      <c r="H22" s="10">
        <v>-74535</v>
      </c>
      <c r="I22" s="10">
        <v>-83919</v>
      </c>
      <c r="J22" s="9">
        <f>SUM(B22:I22)</f>
        <v>-969408</v>
      </c>
      <c r="M22" s="15"/>
    </row>
    <row r="23" spans="1:13" ht="29.25" customHeight="1">
      <c r="A23" s="7" t="s">
        <v>28</v>
      </c>
      <c r="B23" s="8">
        <f>+B21+B22</f>
        <v>623785.01</v>
      </c>
      <c r="C23" s="8">
        <f t="shared" ref="C23:J23" si="4">+C21+C22</f>
        <v>447579.06000000006</v>
      </c>
      <c r="D23" s="8">
        <f t="shared" si="4"/>
        <v>726278.91</v>
      </c>
      <c r="E23" s="8">
        <f t="shared" si="4"/>
        <v>914048.66999999993</v>
      </c>
      <c r="F23" s="8">
        <f t="shared" si="4"/>
        <v>524432.06000000006</v>
      </c>
      <c r="G23" s="8">
        <f t="shared" si="4"/>
        <v>931593.41999999993</v>
      </c>
      <c r="H23" s="8">
        <f t="shared" si="4"/>
        <v>523640.9</v>
      </c>
      <c r="I23" s="8">
        <f t="shared" si="4"/>
        <v>402223.44</v>
      </c>
      <c r="J23" s="8">
        <f t="shared" si="4"/>
        <v>5093581.4700000007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2014-06-06T19:59:45Z</dcterms:modified>
</cp:coreProperties>
</file>