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<sst xmlns="http://schemas.openxmlformats.org/spreadsheetml/2006/main" count="57" uniqueCount="34">
  <si>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</si>
  <si>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</si>
  <si>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</si>
  <si>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</si>
  <si>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</si>
  <si>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</si>
  <si>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</si>
  <si>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</si>
  <si>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</si>
  <si>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</si>
  <si>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</si>
  <si>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</si>
  <si>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</si>
  <si>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</si>
  <si>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</si>
  <si>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</si>
  <si>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</si>
  <si>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</si>
  <si>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</si>
  <si>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</si>
  <si>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</si>
  <si>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</si>
  <si>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</si>
  <si>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</si>
  <si>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</si>
  <si>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</si>
  <si>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</si>
  <si>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</si>
  <si>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</si>
  <si>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</si>
  <si>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</si>
  <si>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</si>
  <si>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</si>
  <si>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01/06/14 - VENCIMENTO 06/06/14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</si>
</sst>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C10" sqref="C10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700010.73</v>
      </c>
      <c r="C5" s="13">
        <f t="shared" si="0"/>
        <v>809835.5</v>
      </c>
      <c r="D5" s="13">
        <f t="shared" si="0"/>
        <v>1063225.7999999998</v>
      </c>
      <c r="E5" s="13">
        <f>+E21</f>
        <v>427980.24</v>
      </c>
      <c r="F5" s="13">
        <f t="shared" ref="F5:I7" si="1">+E13+F21</f>
        <v>567166.30000000005</v>
      </c>
      <c r="G5" s="13">
        <f t="shared" si="1"/>
        <v>1068853.68</v>
      </c>
      <c r="H5" s="13">
        <f t="shared" si="1"/>
        <v>1093326.29</v>
      </c>
      <c r="I5" s="13">
        <f t="shared" si="1"/>
        <v>493901.23</v>
      </c>
      <c r="J5" s="13">
        <f t="shared" ref="J5:K7" si="2">+I13</f>
        <v>103165.93</v>
      </c>
      <c r="K5" s="13">
        <f t="shared" si="2"/>
        <v>197098.07</v>
      </c>
      <c r="L5" s="13">
        <f>SUM(B5:K5)</f>
        <v>6524563.7699999996</v>
      </c>
      <c r="M5" s="20"/>
    </row>
    <row r="6" spans="1:13" ht="24" customHeight="1">
      <c r="A6" s="2" t="s">
        <v>27</v>
      </c>
      <c r="B6" s="9">
        <f t="shared" si="0"/>
        <v>-162606</v>
      </c>
      <c r="C6" s="9">
        <f t="shared" si="0"/>
        <v>-186862.28</v>
      </c>
      <c r="D6" s="9">
        <f t="shared" si="0"/>
        <v>-204602.68</v>
      </c>
      <c r="E6" s="9">
        <f>+E22</f>
        <v>-107760</v>
      </c>
      <c r="F6" s="9">
        <f t="shared" si="1"/>
        <v>-145733.91999999998</v>
      </c>
      <c r="G6" s="9">
        <f t="shared" si="1"/>
        <v>-209964.33000000002</v>
      </c>
      <c r="H6" s="9">
        <f t="shared" si="1"/>
        <v>-185430.35</v>
      </c>
      <c r="I6" s="9">
        <f t="shared" si="1"/>
        <v>-101274</v>
      </c>
      <c r="J6" s="9">
        <f t="shared" si="2"/>
        <v>-16211.39</v>
      </c>
      <c r="K6" s="9">
        <f t="shared" si="2"/>
        <v>-38667.96</v>
      </c>
      <c r="L6" s="9">
        <f>SUM(B6:K6)</f>
        <v>-1359112.91</v>
      </c>
      <c r="M6" s="20"/>
    </row>
    <row r="7" spans="1:13" ht="29.25" customHeight="1">
      <c r="A7" s="7" t="s">
        <v>28</v>
      </c>
      <c r="B7" s="8">
        <f t="shared" si="0"/>
        <v>537404.73</v>
      </c>
      <c r="C7" s="8">
        <f t="shared" si="0"/>
        <v>622973.22</v>
      </c>
      <c r="D7" s="8">
        <f t="shared" si="0"/>
        <v>858623.11999999988</v>
      </c>
      <c r="E7" s="8">
        <f>E23</f>
        <v>320220.24</v>
      </c>
      <c r="F7" s="8">
        <f t="shared" si="1"/>
        <v>421432.38</v>
      </c>
      <c r="G7" s="8">
        <f t="shared" si="1"/>
        <v>858889.35</v>
      </c>
      <c r="H7" s="8">
        <f t="shared" si="1"/>
        <v>907895.94000000006</v>
      </c>
      <c r="I7" s="8">
        <f t="shared" si="1"/>
        <v>392627.23</v>
      </c>
      <c r="J7" s="8">
        <f t="shared" si="2"/>
        <v>86954.54</v>
      </c>
      <c r="K7" s="8">
        <f t="shared" si="2"/>
        <v>158430.11000000002</v>
      </c>
      <c r="L7" s="8">
        <f>SUM(B7:K7)</f>
        <v>5165450.8599999994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391518.26</v>
      </c>
      <c r="C13" s="13">
        <v>595536.46</v>
      </c>
      <c r="D13" s="13">
        <v>733169.58</v>
      </c>
      <c r="E13" s="13">
        <v>339652.73</v>
      </c>
      <c r="F13" s="13">
        <v>584740.12</v>
      </c>
      <c r="G13" s="13">
        <v>767593.66</v>
      </c>
      <c r="H13" s="13">
        <v>311614.82</v>
      </c>
      <c r="I13" s="13">
        <v>103165.93</v>
      </c>
      <c r="J13" s="13">
        <v>197098.07</v>
      </c>
      <c r="K13" s="13">
        <f>SUM(B13:J13)</f>
        <v>4024089.63</v>
      </c>
    </row>
    <row r="14" spans="1:13" ht="27" customHeight="1">
      <c r="A14" s="2" t="s">
        <v>27</v>
      </c>
      <c r="B14" s="9">
        <v>-78963</v>
      </c>
      <c r="C14" s="9">
        <v>-113560.28</v>
      </c>
      <c r="D14" s="9">
        <v>-115685.68</v>
      </c>
      <c r="E14" s="9">
        <v>-68972.92</v>
      </c>
      <c r="F14" s="9">
        <v>-93360.33</v>
      </c>
      <c r="G14" s="9">
        <v>-120225.35</v>
      </c>
      <c r="H14" s="9">
        <v>-57432</v>
      </c>
      <c r="I14" s="9">
        <v>-16211.39</v>
      </c>
      <c r="J14" s="9">
        <v>-38667.96</v>
      </c>
      <c r="K14" s="9">
        <f>SUM(B14:J14)</f>
        <v>-703078.90999999992</v>
      </c>
    </row>
    <row r="15" spans="1:13" ht="27" customHeight="1">
      <c r="A15" s="7" t="s">
        <v>28</v>
      </c>
      <c r="B15" s="8">
        <f>+B13+B14</f>
        <v>312555.26</v>
      </c>
      <c r="C15" s="8">
        <f t="shared" ref="C15:J15" si="3">+C13+C14</f>
        <v>481976.17999999993</v>
      </c>
      <c r="D15" s="8">
        <f t="shared" si="3"/>
        <v>617483.89999999991</v>
      </c>
      <c r="E15" s="8">
        <f t="shared" si="3"/>
        <v>270679.81</v>
      </c>
      <c r="F15" s="8">
        <f t="shared" si="3"/>
        <v>491379.79</v>
      </c>
      <c r="G15" s="8">
        <f t="shared" si="3"/>
        <v>647368.31000000006</v>
      </c>
      <c r="H15" s="8">
        <f t="shared" si="3"/>
        <v>254182.82</v>
      </c>
      <c r="I15" s="8">
        <f t="shared" si="3"/>
        <v>86954.54</v>
      </c>
      <c r="J15" s="8">
        <f t="shared" si="3"/>
        <v>158430.11000000002</v>
      </c>
      <c r="K15" s="8">
        <f>SUM(B15:J15)</f>
        <v>3321010.7199999997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308492.46999999997</v>
      </c>
      <c r="C21" s="13">
        <v>214299.04</v>
      </c>
      <c r="D21" s="13">
        <v>330056.21999999997</v>
      </c>
      <c r="E21" s="13">
        <v>427980.24</v>
      </c>
      <c r="F21" s="13">
        <v>227513.57</v>
      </c>
      <c r="G21" s="13">
        <v>484113.56</v>
      </c>
      <c r="H21" s="13">
        <v>325732.63</v>
      </c>
      <c r="I21" s="13">
        <v>182286.41</v>
      </c>
      <c r="J21" s="13">
        <f>SUM(B21:I21)</f>
        <v>2500474.14</v>
      </c>
      <c r="M21" s="15"/>
    </row>
    <row r="22" spans="1:13" ht="27" customHeight="1">
      <c r="A22" s="2" t="s">
        <v>27</v>
      </c>
      <c r="B22" s="10">
        <v>-83643</v>
      </c>
      <c r="C22" s="10">
        <v>-73302</v>
      </c>
      <c r="D22" s="10">
        <v>-88917</v>
      </c>
      <c r="E22" s="10">
        <v>-107760</v>
      </c>
      <c r="F22" s="10">
        <v>-76761</v>
      </c>
      <c r="G22" s="10">
        <v>-116604</v>
      </c>
      <c r="H22" s="10">
        <v>-65205</v>
      </c>
      <c r="I22" s="10">
        <v>-43842</v>
      </c>
      <c r="J22" s="9">
        <f>SUM(B22:I22)</f>
        <v>-656034</v>
      </c>
      <c r="M22" s="15"/>
    </row>
    <row r="23" spans="1:13" ht="29.25" customHeight="1">
      <c r="A23" s="7" t="s">
        <v>28</v>
      </c>
      <c r="B23" s="8">
        <f>+B21+B22</f>
        <v>224849.46999999997</v>
      </c>
      <c r="C23" s="8">
        <f t="shared" ref="C23:J23" si="4">+C21+C22</f>
        <v>140997.04</v>
      </c>
      <c r="D23" s="8">
        <f t="shared" si="4"/>
        <v>241139.21999999997</v>
      </c>
      <c r="E23" s="8">
        <f t="shared" si="4"/>
        <v>320220.24</v>
      </c>
      <c r="F23" s="8">
        <f t="shared" si="4"/>
        <v>150752.57</v>
      </c>
      <c r="G23" s="8">
        <f t="shared" si="4"/>
        <v>367509.56</v>
      </c>
      <c r="H23" s="8">
        <f t="shared" si="4"/>
        <v>260527.63</v>
      </c>
      <c r="I23" s="8">
        <f t="shared" si="4"/>
        <v>138444.41</v>
      </c>
      <c r="J23" s="8">
        <f t="shared" si="4"/>
        <v>1844440.1400000001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2014-06-06T11:46:01Z</dcterms:modified>
</cp:coreProperties>
</file>