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14880" windowHeight="8190" activeTab="0"/>
  </bookViews>
  <sheets>
    <sheet name="Concessão 01 a 310714" sheetId="1" r:id="rId1"/>
    <sheet name="Permissão 01 A 190714" sheetId="2" r:id="rId2"/>
    <sheet name="Permissão 20 A 310714" sheetId="3" r:id="rId3"/>
    <sheet name="Plan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'Concessão 01 a 310714'!$A$1:$L$14</definedName>
    <definedName name="_xlnm.Print_Area" localSheetId="1">'Permissão 01 A 190714'!$A$1:$L$10</definedName>
    <definedName name="_xlnm.Print_Area" localSheetId="2">'Permissão 20 A 310714'!$A$1:$L$12</definedName>
    <definedName name="_xlnm.Print_Titles" localSheetId="0">'Concessão 01 a 310714'!$1:$14</definedName>
    <definedName name="_xlnm.Print_Titles" localSheetId="1">'Permissão 01 A 190714'!$1:$6</definedName>
    <definedName name="_xlnm.Print_Titles" localSheetId="2">'Permissão 20 A 310714'!$1:$8</definedName>
  </definedNames>
  <calcPr fullCalcOnLoad="1"/>
</workbook>
</file>

<file path=xl/sharedStrings.xml><?xml version="1.0" encoding="utf-8"?>
<sst xmlns="http://schemas.openxmlformats.org/spreadsheetml/2006/main" count="78" uniqueCount="56">
  <si>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</si>
  <si>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</si>
  <si>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</si>
  <si>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</si>
  <si>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</si>
  <si>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</si>
  <si>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</si>
  <si>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</si>
  <si>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</si>
  <si>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</si>
  <si>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</si>
  <si>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</si>
  <si>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</si>
  <si>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</si>
  <si>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</si>
  <si>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</si>
  <si>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</si>
  <si>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</si>
  <si>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</si>
  <si>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</si>
  <si>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</si>
  <si>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</si>
  <si>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</si>
  <si>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</si>
  <si>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</si>
  <si>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</si>
  <si>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</si>
  <si>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</si>
  <si>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</si>
  <si>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</si>
  <si>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</si>
  <si>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</si>
  <si>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01/07/14 a 19/07/14 - VENCIMENTO 08/07/14 a 25/07/14</t>
  </si>
  <si>
    <t>OPERAÇÃO DE 20 A 31/07/14 - VENCIMENTO DE 25/07/14 A 07/08/14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</si>
  <si>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</si>
  <si>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</si>
  <si>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</si>
  <si>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</si>
  <si>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</si>
  <si>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</si>
  <si>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</si>
  <si>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</si>
  <si>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</si>
  <si>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</si>
  <si>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</si>
  <si>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</si>
  <si>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</si>
  <si>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</si>
  <si>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</si>
  <si>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</si>
  <si>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</si>
  <si>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</si>
  <si>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</si>
  <si>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</si>
  <si>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</si>
  <si>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PERÍODO DE OPERAÇÃO DE 01 A 31/07/14 - VENCIMENTO DE 08/07/14 A 07/08/14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</si>
</sst>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3107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807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907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3007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007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107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207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307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407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507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607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2707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869463.44</v>
          </cell>
          <cell r="C14">
            <v>641694.77</v>
          </cell>
          <cell r="D14">
            <v>571714.62</v>
          </cell>
          <cell r="E14">
            <v>182752.31</v>
          </cell>
          <cell r="F14">
            <v>536310.14</v>
          </cell>
          <cell r="G14">
            <v>718839.08</v>
          </cell>
          <cell r="H14">
            <v>815704.66</v>
          </cell>
          <cell r="I14">
            <v>692760.3</v>
          </cell>
          <cell r="J14">
            <v>572678.75</v>
          </cell>
          <cell r="K14">
            <v>661954.8</v>
          </cell>
          <cell r="L14">
            <v>345257.52</v>
          </cell>
          <cell r="M14">
            <v>198780.88</v>
          </cell>
        </row>
        <row r="15">
          <cell r="B15">
            <v>-97395</v>
          </cell>
          <cell r="C15">
            <v>-96861</v>
          </cell>
          <cell r="D15">
            <v>-56928</v>
          </cell>
          <cell r="E15">
            <v>-17751</v>
          </cell>
          <cell r="F15">
            <v>-46638</v>
          </cell>
          <cell r="G15">
            <v>-89718</v>
          </cell>
          <cell r="H15">
            <v>-117111</v>
          </cell>
          <cell r="I15">
            <v>-56976</v>
          </cell>
          <cell r="J15">
            <v>-72165</v>
          </cell>
          <cell r="K15">
            <v>-56511</v>
          </cell>
          <cell r="L15">
            <v>-42489</v>
          </cell>
          <cell r="M15">
            <v>-25599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808370.07</v>
          </cell>
          <cell r="C14">
            <v>590148.2</v>
          </cell>
          <cell r="D14">
            <v>540809.67</v>
          </cell>
          <cell r="E14">
            <v>165217.27</v>
          </cell>
          <cell r="F14">
            <v>523138</v>
          </cell>
          <cell r="G14">
            <v>665905.16</v>
          </cell>
          <cell r="H14">
            <v>769839.55</v>
          </cell>
          <cell r="I14">
            <v>645381.64</v>
          </cell>
          <cell r="J14">
            <v>536439.98</v>
          </cell>
          <cell r="K14">
            <v>625698.7</v>
          </cell>
          <cell r="L14">
            <v>324918.86</v>
          </cell>
          <cell r="M14">
            <v>191611.44</v>
          </cell>
        </row>
        <row r="15">
          <cell r="B15">
            <v>-96090</v>
          </cell>
          <cell r="C15">
            <v>-92622</v>
          </cell>
          <cell r="D15">
            <v>-59538</v>
          </cell>
          <cell r="E15">
            <v>-17070</v>
          </cell>
          <cell r="F15">
            <v>-49161</v>
          </cell>
          <cell r="G15">
            <v>-88224</v>
          </cell>
          <cell r="H15">
            <v>-115053</v>
          </cell>
          <cell r="I15">
            <v>-56118</v>
          </cell>
          <cell r="J15">
            <v>-70374</v>
          </cell>
          <cell r="K15">
            <v>-56703</v>
          </cell>
          <cell r="L15">
            <v>-40776</v>
          </cell>
          <cell r="M15">
            <v>-24834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842992.84</v>
          </cell>
          <cell r="C14">
            <v>617144.29</v>
          </cell>
          <cell r="D14">
            <v>550746</v>
          </cell>
          <cell r="E14">
            <v>177416.67</v>
          </cell>
          <cell r="F14">
            <v>530441.11</v>
          </cell>
          <cell r="G14">
            <v>687754.22</v>
          </cell>
          <cell r="H14">
            <v>788330.66</v>
          </cell>
          <cell r="I14">
            <v>665865.97</v>
          </cell>
          <cell r="J14">
            <v>555196.41</v>
          </cell>
          <cell r="K14">
            <v>647404.98</v>
          </cell>
          <cell r="L14">
            <v>336331.27</v>
          </cell>
          <cell r="M14">
            <v>197435.57</v>
          </cell>
        </row>
        <row r="15">
          <cell r="B15">
            <v>-89529</v>
          </cell>
          <cell r="C15">
            <v>-89532</v>
          </cell>
          <cell r="D15">
            <v>-52053</v>
          </cell>
          <cell r="E15">
            <v>-16287</v>
          </cell>
          <cell r="F15">
            <v>-43221</v>
          </cell>
          <cell r="G15">
            <v>-83253</v>
          </cell>
          <cell r="H15">
            <v>-107796</v>
          </cell>
          <cell r="I15">
            <v>-51570</v>
          </cell>
          <cell r="J15">
            <v>-66672</v>
          </cell>
          <cell r="K15">
            <v>-52596</v>
          </cell>
          <cell r="L15">
            <v>-39585</v>
          </cell>
          <cell r="M15">
            <v>-24522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864738.93</v>
          </cell>
          <cell r="C14">
            <v>635599.2</v>
          </cell>
          <cell r="D14">
            <v>563360.65</v>
          </cell>
          <cell r="E14">
            <v>178261.91</v>
          </cell>
          <cell r="F14">
            <v>540443.37</v>
          </cell>
          <cell r="G14">
            <v>708282.42</v>
          </cell>
          <cell r="H14">
            <v>809401.83</v>
          </cell>
          <cell r="I14">
            <v>682675.76</v>
          </cell>
          <cell r="J14">
            <v>560777.3</v>
          </cell>
          <cell r="K14">
            <v>659357.75</v>
          </cell>
          <cell r="L14">
            <v>339567.06</v>
          </cell>
          <cell r="M14">
            <v>200638.01</v>
          </cell>
        </row>
        <row r="15">
          <cell r="B15">
            <v>-92490</v>
          </cell>
          <cell r="C15">
            <v>-93462.2</v>
          </cell>
          <cell r="D15">
            <v>-53727</v>
          </cell>
          <cell r="E15">
            <v>-16290</v>
          </cell>
          <cell r="F15">
            <v>-45586</v>
          </cell>
          <cell r="G15">
            <v>-85458</v>
          </cell>
          <cell r="H15">
            <v>-115035.2</v>
          </cell>
          <cell r="I15">
            <v>-53893.74</v>
          </cell>
          <cell r="J15">
            <v>-67254</v>
          </cell>
          <cell r="K15">
            <v>-55693.74</v>
          </cell>
          <cell r="L15">
            <v>-40423</v>
          </cell>
          <cell r="M15">
            <v>-24696.6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399602.39</v>
          </cell>
          <cell r="C14">
            <v>263865.42</v>
          </cell>
          <cell r="D14">
            <v>274210.71</v>
          </cell>
          <cell r="E14">
            <v>71155.68</v>
          </cell>
          <cell r="F14">
            <v>251861.2</v>
          </cell>
          <cell r="G14">
            <v>304764.32</v>
          </cell>
          <cell r="H14">
            <v>329384.97</v>
          </cell>
          <cell r="I14">
            <v>324468.99</v>
          </cell>
          <cell r="J14">
            <v>275564.09</v>
          </cell>
          <cell r="K14">
            <v>374796.57</v>
          </cell>
          <cell r="L14">
            <v>144086.17</v>
          </cell>
          <cell r="M14">
            <v>77019.34</v>
          </cell>
        </row>
        <row r="15">
          <cell r="B15">
            <v>-72723</v>
          </cell>
          <cell r="C15">
            <v>-62781</v>
          </cell>
          <cell r="D15">
            <v>-50010</v>
          </cell>
          <cell r="E15">
            <v>-11121</v>
          </cell>
          <cell r="F15">
            <v>-37431</v>
          </cell>
          <cell r="G15">
            <v>-66018</v>
          </cell>
          <cell r="H15">
            <v>-77205</v>
          </cell>
          <cell r="I15">
            <v>-44775</v>
          </cell>
          <cell r="J15">
            <v>-52719</v>
          </cell>
          <cell r="K15">
            <v>-51057</v>
          </cell>
          <cell r="L15">
            <v>-24726</v>
          </cell>
          <cell r="M15">
            <v>-13107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835599.66</v>
          </cell>
          <cell r="C14">
            <v>599540.49</v>
          </cell>
          <cell r="D14">
            <v>545334.09</v>
          </cell>
          <cell r="E14">
            <v>165915.77</v>
          </cell>
          <cell r="F14">
            <v>528781.64</v>
          </cell>
          <cell r="G14">
            <v>680309.96</v>
          </cell>
          <cell r="H14">
            <v>771493.93</v>
          </cell>
          <cell r="I14">
            <v>649445.33</v>
          </cell>
          <cell r="J14">
            <v>553657.88</v>
          </cell>
          <cell r="K14">
            <v>636173.51</v>
          </cell>
          <cell r="L14">
            <v>329840.78</v>
          </cell>
          <cell r="M14">
            <v>192967.2</v>
          </cell>
        </row>
        <row r="15">
          <cell r="B15">
            <v>-100260</v>
          </cell>
          <cell r="C15">
            <v>-96957</v>
          </cell>
          <cell r="D15">
            <v>-61917</v>
          </cell>
          <cell r="E15">
            <v>-17241</v>
          </cell>
          <cell r="F15">
            <v>-51399</v>
          </cell>
          <cell r="G15">
            <v>-92100</v>
          </cell>
          <cell r="H15">
            <v>-117162</v>
          </cell>
          <cell r="I15">
            <v>-58698</v>
          </cell>
          <cell r="J15">
            <v>-74256</v>
          </cell>
          <cell r="K15">
            <v>-58335</v>
          </cell>
          <cell r="L15">
            <v>-41589</v>
          </cell>
          <cell r="M15">
            <v>-25836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857713.04</v>
          </cell>
          <cell r="C14">
            <v>602112.27</v>
          </cell>
          <cell r="D14">
            <v>559276.84</v>
          </cell>
          <cell r="E14">
            <v>164405.27</v>
          </cell>
          <cell r="F14">
            <v>531080.91</v>
          </cell>
          <cell r="G14">
            <v>693082.52</v>
          </cell>
          <cell r="H14">
            <v>792238.59</v>
          </cell>
          <cell r="I14">
            <v>654707.63</v>
          </cell>
          <cell r="J14">
            <v>563382.82</v>
          </cell>
          <cell r="K14">
            <v>630224.53</v>
          </cell>
          <cell r="L14">
            <v>330917.98</v>
          </cell>
          <cell r="M14">
            <v>190468.75</v>
          </cell>
        </row>
        <row r="15">
          <cell r="B15">
            <v>-92898</v>
          </cell>
          <cell r="C15">
            <v>-88086</v>
          </cell>
          <cell r="D15">
            <v>-57009</v>
          </cell>
          <cell r="E15">
            <v>-15903</v>
          </cell>
          <cell r="F15">
            <v>-46041</v>
          </cell>
          <cell r="G15">
            <v>-84684</v>
          </cell>
          <cell r="H15">
            <v>-113124</v>
          </cell>
          <cell r="I15">
            <v>-51801</v>
          </cell>
          <cell r="J15">
            <v>-69417</v>
          </cell>
          <cell r="K15">
            <v>-52008</v>
          </cell>
          <cell r="L15">
            <v>-38274</v>
          </cell>
          <cell r="M15">
            <v>-23493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846643.31</v>
          </cell>
          <cell r="C14">
            <v>608212.89</v>
          </cell>
          <cell r="D14">
            <v>563052.71</v>
          </cell>
          <cell r="E14">
            <v>163918.08</v>
          </cell>
          <cell r="F14">
            <v>527634.74</v>
          </cell>
          <cell r="G14">
            <v>702699.23</v>
          </cell>
          <cell r="H14">
            <v>791979.41</v>
          </cell>
          <cell r="I14">
            <v>651180.83</v>
          </cell>
          <cell r="J14">
            <v>565781.23</v>
          </cell>
          <cell r="K14">
            <v>646736.71</v>
          </cell>
          <cell r="L14">
            <v>329660.2</v>
          </cell>
          <cell r="M14">
            <v>195056.2</v>
          </cell>
        </row>
        <row r="15">
          <cell r="B15">
            <v>-88206</v>
          </cell>
          <cell r="C15">
            <v>-86796</v>
          </cell>
          <cell r="D15">
            <v>-54951</v>
          </cell>
          <cell r="E15">
            <v>-15036</v>
          </cell>
          <cell r="F15">
            <v>-44037</v>
          </cell>
          <cell r="G15">
            <v>-84468</v>
          </cell>
          <cell r="H15">
            <v>-109569</v>
          </cell>
          <cell r="I15">
            <v>-49044</v>
          </cell>
          <cell r="J15">
            <v>-67173</v>
          </cell>
          <cell r="K15">
            <v>-52347</v>
          </cell>
          <cell r="L15">
            <v>-38712</v>
          </cell>
          <cell r="M15">
            <v>-22854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828866.25</v>
          </cell>
          <cell r="C14">
            <v>602652.18</v>
          </cell>
          <cell r="D14">
            <v>547417.05</v>
          </cell>
          <cell r="E14">
            <v>164636.15</v>
          </cell>
          <cell r="F14">
            <v>540072.58</v>
          </cell>
          <cell r="G14">
            <v>683632.36</v>
          </cell>
          <cell r="H14">
            <v>775114.07</v>
          </cell>
          <cell r="I14">
            <v>664371.85</v>
          </cell>
          <cell r="J14">
            <v>554005.53</v>
          </cell>
          <cell r="K14">
            <v>636350.3</v>
          </cell>
          <cell r="L14">
            <v>325899.46</v>
          </cell>
          <cell r="M14">
            <v>196249.02</v>
          </cell>
        </row>
        <row r="15">
          <cell r="B15">
            <v>-87186</v>
          </cell>
          <cell r="C15">
            <v>-86160</v>
          </cell>
          <cell r="D15">
            <v>-52347</v>
          </cell>
          <cell r="E15">
            <v>-14889</v>
          </cell>
          <cell r="F15">
            <v>-43755</v>
          </cell>
          <cell r="G15">
            <v>-79731</v>
          </cell>
          <cell r="H15">
            <v>-105693</v>
          </cell>
          <cell r="I15">
            <v>-48291</v>
          </cell>
          <cell r="J15">
            <v>-65070</v>
          </cell>
          <cell r="K15">
            <v>-48852</v>
          </cell>
          <cell r="L15">
            <v>-37341</v>
          </cell>
          <cell r="M15">
            <v>-23583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844355.89</v>
          </cell>
          <cell r="C14">
            <v>612794.65</v>
          </cell>
          <cell r="D14">
            <v>551840.39</v>
          </cell>
          <cell r="E14">
            <v>170552.91</v>
          </cell>
          <cell r="F14">
            <v>533509.22</v>
          </cell>
          <cell r="G14">
            <v>679916.02</v>
          </cell>
          <cell r="H14">
            <v>774134.56</v>
          </cell>
          <cell r="I14">
            <v>660488.76</v>
          </cell>
          <cell r="J14">
            <v>547459.36</v>
          </cell>
          <cell r="K14">
            <v>637133.48</v>
          </cell>
          <cell r="L14">
            <v>330044.47</v>
          </cell>
          <cell r="M14">
            <v>193011.07</v>
          </cell>
        </row>
        <row r="15">
          <cell r="B15">
            <v>-96183</v>
          </cell>
          <cell r="C15">
            <v>-92940</v>
          </cell>
          <cell r="D15">
            <v>-57648</v>
          </cell>
          <cell r="E15">
            <v>-16737</v>
          </cell>
          <cell r="F15">
            <v>-47580</v>
          </cell>
          <cell r="G15">
            <v>-87876</v>
          </cell>
          <cell r="H15">
            <v>-112887</v>
          </cell>
          <cell r="I15">
            <v>-53448</v>
          </cell>
          <cell r="J15">
            <v>-70326</v>
          </cell>
          <cell r="K15">
            <v>-53460</v>
          </cell>
          <cell r="L15">
            <v>-40521</v>
          </cell>
          <cell r="M15">
            <v>-24342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600918.94</v>
          </cell>
          <cell r="C14">
            <v>421004.59</v>
          </cell>
          <cell r="D14">
            <v>408708.01</v>
          </cell>
          <cell r="E14">
            <v>128740.37</v>
          </cell>
          <cell r="F14">
            <v>381952.28</v>
          </cell>
          <cell r="G14">
            <v>463251.79</v>
          </cell>
          <cell r="H14">
            <v>533070.05</v>
          </cell>
          <cell r="I14">
            <v>478672.96</v>
          </cell>
          <cell r="J14">
            <v>399741.56</v>
          </cell>
          <cell r="K14">
            <v>503096.61</v>
          </cell>
          <cell r="L14">
            <v>218173.42</v>
          </cell>
          <cell r="M14">
            <v>123088.06</v>
          </cell>
        </row>
        <row r="15">
          <cell r="B15">
            <v>-87612</v>
          </cell>
          <cell r="C15">
            <v>-83919</v>
          </cell>
          <cell r="D15">
            <v>-58539</v>
          </cell>
          <cell r="E15">
            <v>-16182</v>
          </cell>
          <cell r="F15">
            <v>-45123</v>
          </cell>
          <cell r="G15">
            <v>-81033</v>
          </cell>
          <cell r="H15">
            <v>-103539</v>
          </cell>
          <cell r="I15">
            <v>-51603</v>
          </cell>
          <cell r="J15">
            <v>-64347</v>
          </cell>
          <cell r="K15">
            <v>-55293</v>
          </cell>
          <cell r="L15">
            <v>-32391</v>
          </cell>
          <cell r="M15">
            <v>-19530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  <sheetDataSet>
      <sheetData sheetId="0">
        <row r="14">
          <cell r="B14">
            <v>335636.68</v>
          </cell>
          <cell r="C14">
            <v>226378.7</v>
          </cell>
          <cell r="D14">
            <v>234869.68</v>
          </cell>
          <cell r="E14">
            <v>68805.79</v>
          </cell>
          <cell r="F14">
            <v>216587.03</v>
          </cell>
          <cell r="G14">
            <v>268887.03</v>
          </cell>
          <cell r="H14">
            <v>283524.9</v>
          </cell>
          <cell r="I14">
            <v>281699.14</v>
          </cell>
          <cell r="J14">
            <v>238935.13</v>
          </cell>
          <cell r="K14">
            <v>332883.19</v>
          </cell>
          <cell r="L14">
            <v>127088.3</v>
          </cell>
          <cell r="M14">
            <v>68224.65</v>
          </cell>
        </row>
        <row r="15">
          <cell r="B15">
            <v>-60381</v>
          </cell>
          <cell r="C15">
            <v>-53079</v>
          </cell>
          <cell r="D15">
            <v>-42243</v>
          </cell>
          <cell r="E15">
            <v>-10380</v>
          </cell>
          <cell r="F15">
            <v>-32538</v>
          </cell>
          <cell r="G15">
            <v>-59250</v>
          </cell>
          <cell r="H15">
            <v>-64044</v>
          </cell>
          <cell r="I15">
            <v>-36120</v>
          </cell>
          <cell r="J15">
            <v>-44187</v>
          </cell>
          <cell r="K15">
            <v>-43563</v>
          </cell>
          <cell r="L15">
            <v>-20568</v>
          </cell>
          <cell r="M15">
            <v>-11415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L14"/>
  <sheetViews>
    <sheetView tabSelected="1" zoomScale="80" zoomScaleNormal="80" zoomScalePageLayoutView="0" workbookViewId="0" topLeftCell="A1">
      <selection activeCell="B13" sqref="B13"/>
    </sheetView>
  </sheetViews>
  <sheetFormatPr defaultColWidth="9.00390625" defaultRowHeight="14.25"/>
  <cols>
    <col min="1" max="1" width="43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7" width="17.375" style="1" customWidth="1"/>
    <col min="8" max="8" width="15.75390625" style="1" bestFit="1" customWidth="1"/>
    <col min="9" max="10" width="15.75390625" style="1" customWidth="1"/>
    <col min="11" max="11" width="16.75390625" style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39.7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5"/>
    </row>
    <row r="3" spans="1:11" ht="3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24.75" customHeight="1"/>
    <row r="5" ht="24.75" customHeight="1"/>
    <row r="6" spans="1:11" ht="24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6.5" customHeight="1">
      <c r="A7" s="18" t="s">
        <v>22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21" t="s">
        <v>28</v>
      </c>
      <c r="J7" s="21" t="s">
        <v>29</v>
      </c>
      <c r="K7" s="18" t="s">
        <v>23</v>
      </c>
    </row>
    <row r="8" spans="1:11" ht="23.25" customHeight="1">
      <c r="A8" s="18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22"/>
      <c r="J8" s="22"/>
      <c r="K8" s="18"/>
    </row>
    <row r="9" spans="1:11" ht="27" customHeight="1">
      <c r="A9" s="11" t="s">
        <v>25</v>
      </c>
      <c r="B9" s="12">
        <v>33069320.959999997</v>
      </c>
      <c r="C9" s="12">
        <v>49393060.10000001</v>
      </c>
      <c r="D9" s="12">
        <v>60722520.88</v>
      </c>
      <c r="E9" s="12">
        <v>33778682.29</v>
      </c>
      <c r="F9" s="12">
        <v>45762099.06999999</v>
      </c>
      <c r="G9" s="12">
        <v>62257580.00999999</v>
      </c>
      <c r="H9" s="12">
        <v>32212358.580000006</v>
      </c>
      <c r="I9" s="12">
        <v>12301954.51</v>
      </c>
      <c r="J9" s="12">
        <v>19054307.439999998</v>
      </c>
      <c r="K9" s="12">
        <f>SUM(B9:J9)</f>
        <v>348551883.8399999</v>
      </c>
    </row>
    <row r="10" spans="1:11" ht="27" customHeight="1">
      <c r="A10" s="2" t="s">
        <v>26</v>
      </c>
      <c r="B10" s="9">
        <v>-3943547.85</v>
      </c>
      <c r="C10" s="9">
        <v>-2509186.87</v>
      </c>
      <c r="D10" s="9">
        <v>-2873815.4399999995</v>
      </c>
      <c r="E10" s="9">
        <v>-5873577.350000001</v>
      </c>
      <c r="F10" s="9">
        <v>-4028091.7099999995</v>
      </c>
      <c r="G10" s="9">
        <v>-4312562.57</v>
      </c>
      <c r="H10" s="9">
        <v>-2452872.95</v>
      </c>
      <c r="I10" s="9">
        <v>-1510031.6300000001</v>
      </c>
      <c r="J10" s="9">
        <v>-1630268.7500000002</v>
      </c>
      <c r="K10" s="9">
        <f>SUM(B10:J10)</f>
        <v>-29133955.12</v>
      </c>
    </row>
    <row r="11" spans="1:11" ht="27" customHeight="1">
      <c r="A11" s="7" t="s">
        <v>27</v>
      </c>
      <c r="B11" s="8">
        <f>+B9+B10</f>
        <v>29125773.109999996</v>
      </c>
      <c r="C11" s="8">
        <f aca="true" t="shared" si="0" ref="C11:J11">+C9+C10</f>
        <v>46883873.23000001</v>
      </c>
      <c r="D11" s="8">
        <f t="shared" si="0"/>
        <v>57848705.440000005</v>
      </c>
      <c r="E11" s="8">
        <f t="shared" si="0"/>
        <v>27905104.939999998</v>
      </c>
      <c r="F11" s="8">
        <f t="shared" si="0"/>
        <v>41734007.35999999</v>
      </c>
      <c r="G11" s="8">
        <f t="shared" si="0"/>
        <v>57945017.43999999</v>
      </c>
      <c r="H11" s="8">
        <f t="shared" si="0"/>
        <v>29759485.630000006</v>
      </c>
      <c r="I11" s="8">
        <f t="shared" si="0"/>
        <v>10791922.879999999</v>
      </c>
      <c r="J11" s="8">
        <f t="shared" si="0"/>
        <v>17424038.689999998</v>
      </c>
      <c r="K11" s="8">
        <f>SUM(B11:J11)</f>
        <v>319417928.71999997</v>
      </c>
    </row>
    <row r="12" ht="32.25" customHeight="1"/>
    <row r="13" ht="32.25" customHeight="1"/>
    <row r="14" spans="1:11" ht="32.25" customHeight="1">
      <c r="A14" s="17"/>
      <c r="B14" s="17"/>
      <c r="C14" s="17"/>
      <c r="D14" s="17"/>
      <c r="E14" s="17"/>
      <c r="F14" s="17"/>
      <c r="G14" s="17"/>
      <c r="H14" s="17"/>
      <c r="K14" s="17"/>
    </row>
  </sheetData>
  <sheetProtection/>
  <mergeCells count="6">
    <mergeCell ref="A1:K1"/>
    <mergeCell ref="A2:K2"/>
    <mergeCell ref="A7:A8"/>
    <mergeCell ref="I7:I8"/>
    <mergeCell ref="J7:J8"/>
    <mergeCell ref="K7:K8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M14"/>
  <sheetViews>
    <sheetView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43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7" width="17.375" style="1" customWidth="1"/>
    <col min="8" max="8" width="15.75390625" style="1" bestFit="1" customWidth="1"/>
    <col min="9" max="10" width="15.75390625" style="1" customWidth="1"/>
    <col min="11" max="11" width="16.75390625" style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39.7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5"/>
    </row>
    <row r="3" ht="32.25" customHeight="1"/>
    <row r="4" spans="1:11" ht="32.25" customHeight="1">
      <c r="A4" s="5"/>
      <c r="B4" s="5"/>
      <c r="C4" s="5"/>
      <c r="D4" s="5"/>
      <c r="E4" s="5"/>
      <c r="F4" s="5"/>
      <c r="G4" s="5"/>
      <c r="H4" s="5"/>
      <c r="K4" s="5"/>
    </row>
    <row r="5" spans="1:10" ht="50.25" customHeight="1">
      <c r="A5" s="18" t="s">
        <v>21</v>
      </c>
      <c r="B5" s="4" t="s">
        <v>7</v>
      </c>
      <c r="C5" s="4" t="s">
        <v>8</v>
      </c>
      <c r="D5" s="4" t="s">
        <v>9</v>
      </c>
      <c r="E5" s="4" t="s">
        <v>30</v>
      </c>
      <c r="F5" s="4" t="s">
        <v>10</v>
      </c>
      <c r="G5" s="4" t="s">
        <v>11</v>
      </c>
      <c r="H5" s="4" t="s">
        <v>12</v>
      </c>
      <c r="I5" s="4" t="s">
        <v>13</v>
      </c>
      <c r="J5" s="23" t="s">
        <v>23</v>
      </c>
    </row>
    <row r="6" spans="1:10" ht="25.5" customHeight="1">
      <c r="A6" s="18"/>
      <c r="B6" s="3" t="s">
        <v>0</v>
      </c>
      <c r="C6" s="3" t="s">
        <v>1</v>
      </c>
      <c r="D6" s="3" t="s">
        <v>2</v>
      </c>
      <c r="E6" s="3" t="s">
        <v>31</v>
      </c>
      <c r="F6" s="3" t="s">
        <v>3</v>
      </c>
      <c r="G6" s="3" t="s">
        <v>4</v>
      </c>
      <c r="H6" s="3" t="s">
        <v>5</v>
      </c>
      <c r="I6" s="3" t="s">
        <v>6</v>
      </c>
      <c r="J6" s="24"/>
    </row>
    <row r="7" spans="1:13" ht="27" customHeight="1">
      <c r="A7" s="11" t="s">
        <v>25</v>
      </c>
      <c r="B7" s="12">
        <v>11222420.07</v>
      </c>
      <c r="C7" s="12">
        <v>8157750.51</v>
      </c>
      <c r="D7" s="12">
        <v>12653016.37</v>
      </c>
      <c r="E7" s="12">
        <v>15866476.93</v>
      </c>
      <c r="F7" s="12">
        <v>9415890.15</v>
      </c>
      <c r="G7" s="12">
        <v>16783682.64</v>
      </c>
      <c r="H7" s="12">
        <v>9757529.04</v>
      </c>
      <c r="I7" s="12">
        <v>7146122.4</v>
      </c>
      <c r="J7" s="12">
        <f>SUM(B7:I7)</f>
        <v>91002888.10999998</v>
      </c>
      <c r="M7" s="14"/>
    </row>
    <row r="8" spans="1:13" ht="27" customHeight="1">
      <c r="A8" s="2" t="s">
        <v>26</v>
      </c>
      <c r="B8" s="10">
        <v>-1241107.23</v>
      </c>
      <c r="C8" s="10">
        <v>-1362238.94</v>
      </c>
      <c r="D8" s="10">
        <v>-1153709.21</v>
      </c>
      <c r="E8" s="10">
        <v>-1543553.55</v>
      </c>
      <c r="F8" s="10">
        <v>-1254616.16</v>
      </c>
      <c r="G8" s="10">
        <v>-1587155.69</v>
      </c>
      <c r="H8" s="10">
        <v>-845328.97</v>
      </c>
      <c r="I8" s="10">
        <v>-817946.53</v>
      </c>
      <c r="J8" s="9">
        <f>SUM(B8:I8)</f>
        <v>-9805656.28</v>
      </c>
      <c r="M8" s="14"/>
    </row>
    <row r="9" spans="1:13" ht="29.25" customHeight="1">
      <c r="A9" s="7" t="s">
        <v>27</v>
      </c>
      <c r="B9" s="8">
        <f>+B7+B8</f>
        <v>9981312.84</v>
      </c>
      <c r="C9" s="8">
        <f aca="true" t="shared" si="0" ref="C9:J9">+C7+C8</f>
        <v>6795511.57</v>
      </c>
      <c r="D9" s="8">
        <f t="shared" si="0"/>
        <v>11499307.16</v>
      </c>
      <c r="E9" s="8">
        <f t="shared" si="0"/>
        <v>14322923.379999999</v>
      </c>
      <c r="F9" s="8">
        <f t="shared" si="0"/>
        <v>8161273.99</v>
      </c>
      <c r="G9" s="8">
        <f t="shared" si="0"/>
        <v>15196526.950000001</v>
      </c>
      <c r="H9" s="8">
        <f t="shared" si="0"/>
        <v>8912200.069999998</v>
      </c>
      <c r="I9" s="8">
        <f t="shared" si="0"/>
        <v>6328175.87</v>
      </c>
      <c r="J9" s="8">
        <f t="shared" si="0"/>
        <v>81197231.82999998</v>
      </c>
      <c r="M9" s="14"/>
    </row>
    <row r="10" ht="14.25">
      <c r="M10" s="14"/>
    </row>
    <row r="11" spans="11:13" ht="14.25">
      <c r="K11" s="13"/>
      <c r="M11" s="14"/>
    </row>
    <row r="12" ht="14.25">
      <c r="M12" s="14"/>
    </row>
    <row r="13" ht="14.25">
      <c r="M13" s="14"/>
    </row>
    <row r="14" ht="14.25">
      <c r="M14" s="14"/>
    </row>
  </sheetData>
  <sheetProtection/>
  <mergeCells count="4">
    <mergeCell ref="A5:A6"/>
    <mergeCell ref="A1:K1"/>
    <mergeCell ref="A2:K2"/>
    <mergeCell ref="J5:J6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N16"/>
  <sheetViews>
    <sheetView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2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5.2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0.7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5"/>
    </row>
    <row r="3" spans="1:11" ht="24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8" customHeight="1"/>
    <row r="5" ht="16.5" customHeight="1"/>
    <row r="6" spans="1:14" ht="21" customHeight="1">
      <c r="A6" s="18" t="s">
        <v>21</v>
      </c>
      <c r="B6" s="18" t="s">
        <v>34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35</v>
      </c>
    </row>
    <row r="7" spans="1:14" ht="41.25" customHeight="1">
      <c r="A7" s="18"/>
      <c r="B7" s="4" t="s">
        <v>7</v>
      </c>
      <c r="C7" s="4" t="s">
        <v>8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10</v>
      </c>
      <c r="I7" s="4" t="s">
        <v>40</v>
      </c>
      <c r="J7" s="4" t="s">
        <v>40</v>
      </c>
      <c r="K7" s="4" t="s">
        <v>40</v>
      </c>
      <c r="L7" s="4" t="s">
        <v>41</v>
      </c>
      <c r="M7" s="4" t="s">
        <v>42</v>
      </c>
      <c r="N7" s="18"/>
    </row>
    <row r="8" spans="1:14" ht="20.25" customHeight="1">
      <c r="A8" s="18"/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18"/>
    </row>
    <row r="9" spans="1:14" ht="27" customHeight="1">
      <c r="A9" s="11" t="s">
        <v>25</v>
      </c>
      <c r="B9" s="12">
        <f>'[2]RESUMO SISTEMA'!B14+'[3]RESUMO SISTEMA'!B14+'[4]RESUMO SISTEMA'!B14+'[5]RESUMO SISTEMA'!B14+'[6]RESUMO SISTEMA'!B14+'[7]RESUMO SISTEMA'!B14+'[8]RESUMO SISTEMA'!B14+'[9]RESUMO SISTEMA'!B14+'[10]RESUMO SISTEMA'!B14+'[11]RESUMO SISTEMA'!B14+'[12]RESUMO SISTEMA'!B14+'[1]RESUMO SISTEMA'!B14</f>
        <v>8934901.44</v>
      </c>
      <c r="C9" s="12">
        <f>'[2]RESUMO SISTEMA'!C14+'[3]RESUMO SISTEMA'!C14+'[4]RESUMO SISTEMA'!C14+'[5]RESUMO SISTEMA'!C14+'[6]RESUMO SISTEMA'!C14+'[7]RESUMO SISTEMA'!C14+'[8]RESUMO SISTEMA'!C14+'[9]RESUMO SISTEMA'!C14+'[10]RESUMO SISTEMA'!C14+'[11]RESUMO SISTEMA'!C14+'[12]RESUMO SISTEMA'!C14+'[1]RESUMO SISTEMA'!C14</f>
        <v>6421147.65</v>
      </c>
      <c r="D9" s="12">
        <f>'[2]RESUMO SISTEMA'!D14+'[3]RESUMO SISTEMA'!D14+'[4]RESUMO SISTEMA'!D14+'[5]RESUMO SISTEMA'!D14+'[6]RESUMO SISTEMA'!D14+'[7]RESUMO SISTEMA'!D14+'[8]RESUMO SISTEMA'!D14+'[9]RESUMO SISTEMA'!D14+'[10]RESUMO SISTEMA'!D14+'[11]RESUMO SISTEMA'!D14+'[12]RESUMO SISTEMA'!D14+'[1]RESUMO SISTEMA'!D14</f>
        <v>5911340.420000002</v>
      </c>
      <c r="E9" s="12">
        <f>'[2]RESUMO SISTEMA'!E14+'[3]RESUMO SISTEMA'!E14+'[4]RESUMO SISTEMA'!E14+'[5]RESUMO SISTEMA'!E14+'[6]RESUMO SISTEMA'!E14+'[7]RESUMO SISTEMA'!E14+'[8]RESUMO SISTEMA'!E14+'[9]RESUMO SISTEMA'!E14+'[10]RESUMO SISTEMA'!E14+'[11]RESUMO SISTEMA'!E14+'[12]RESUMO SISTEMA'!E14+'[1]RESUMO SISTEMA'!E14</f>
        <v>1801778.18</v>
      </c>
      <c r="F9" s="12">
        <f>'[2]RESUMO SISTEMA'!F14+'[3]RESUMO SISTEMA'!F14+'[4]RESUMO SISTEMA'!F14+'[5]RESUMO SISTEMA'!F14+'[6]RESUMO SISTEMA'!F14+'[7]RESUMO SISTEMA'!F14+'[8]RESUMO SISTEMA'!F14+'[9]RESUMO SISTEMA'!F14+'[10]RESUMO SISTEMA'!F14+'[11]RESUMO SISTEMA'!F14+'[12]RESUMO SISTEMA'!F14+'[1]RESUMO SISTEMA'!F14</f>
        <v>5641812.22</v>
      </c>
      <c r="G9" s="12">
        <f>'[2]RESUMO SISTEMA'!G14+'[3]RESUMO SISTEMA'!G14+'[4]RESUMO SISTEMA'!G14+'[5]RESUMO SISTEMA'!G14+'[6]RESUMO SISTEMA'!G14+'[7]RESUMO SISTEMA'!G14+'[8]RESUMO SISTEMA'!G14+'[9]RESUMO SISTEMA'!G14+'[10]RESUMO SISTEMA'!G14+'[11]RESUMO SISTEMA'!G14+'[12]RESUMO SISTEMA'!G14+'[1]RESUMO SISTEMA'!G14</f>
        <v>7257324.11</v>
      </c>
      <c r="H9" s="12">
        <f>'[2]RESUMO SISTEMA'!H14+'[3]RESUMO SISTEMA'!H14+'[4]RESUMO SISTEMA'!H14+'[5]RESUMO SISTEMA'!H14+'[6]RESUMO SISTEMA'!H14+'[7]RESUMO SISTEMA'!H14+'[8]RESUMO SISTEMA'!H14+'[9]RESUMO SISTEMA'!H14+'[10]RESUMO SISTEMA'!H14+'[11]RESUMO SISTEMA'!H14+'[12]RESUMO SISTEMA'!H14+'[1]RESUMO SISTEMA'!H14</f>
        <v>8234217.18</v>
      </c>
      <c r="I9" s="12">
        <f>'[2]RESUMO SISTEMA'!I14+'[3]RESUMO SISTEMA'!I14+'[4]RESUMO SISTEMA'!I14+'[5]RESUMO SISTEMA'!I14+'[6]RESUMO SISTEMA'!I14+'[7]RESUMO SISTEMA'!I14+'[8]RESUMO SISTEMA'!I14+'[9]RESUMO SISTEMA'!I14+'[10]RESUMO SISTEMA'!I14+'[11]RESUMO SISTEMA'!I14+'[12]RESUMO SISTEMA'!I14+'[1]RESUMO SISTEMA'!I14</f>
        <v>7051719.159999998</v>
      </c>
      <c r="J9" s="12">
        <f>'[2]RESUMO SISTEMA'!J14+'[3]RESUMO SISTEMA'!J14+'[4]RESUMO SISTEMA'!J14+'[5]RESUMO SISTEMA'!J14+'[6]RESUMO SISTEMA'!J14+'[7]RESUMO SISTEMA'!J14+'[8]RESUMO SISTEMA'!J14+'[9]RESUMO SISTEMA'!J14+'[10]RESUMO SISTEMA'!J14+'[11]RESUMO SISTEMA'!J14+'[12]RESUMO SISTEMA'!J14+'[1]RESUMO SISTEMA'!J14</f>
        <v>5923620.04</v>
      </c>
      <c r="K9" s="12">
        <f>'[2]RESUMO SISTEMA'!K14+'[3]RESUMO SISTEMA'!K14+'[4]RESUMO SISTEMA'!K14+'[5]RESUMO SISTEMA'!K14+'[6]RESUMO SISTEMA'!K14+'[7]RESUMO SISTEMA'!K14+'[8]RESUMO SISTEMA'!K14+'[9]RESUMO SISTEMA'!K14+'[10]RESUMO SISTEMA'!K14+'[11]RESUMO SISTEMA'!K14+'[12]RESUMO SISTEMA'!K14+'[1]RESUMO SISTEMA'!K14</f>
        <v>6991811.13</v>
      </c>
      <c r="L9" s="12">
        <f>'[2]RESUMO SISTEMA'!L14+'[3]RESUMO SISTEMA'!L14+'[4]RESUMO SISTEMA'!L14+'[5]RESUMO SISTEMA'!L14+'[6]RESUMO SISTEMA'!L14+'[7]RESUMO SISTEMA'!L14+'[8]RESUMO SISTEMA'!L14+'[9]RESUMO SISTEMA'!L14+'[10]RESUMO SISTEMA'!L14+'[11]RESUMO SISTEMA'!L14+'[12]RESUMO SISTEMA'!L14+'[1]RESUMO SISTEMA'!L14</f>
        <v>3481785.4899999998</v>
      </c>
      <c r="M9" s="12">
        <f>'[2]RESUMO SISTEMA'!M14+'[3]RESUMO SISTEMA'!M14+'[4]RESUMO SISTEMA'!M14+'[5]RESUMO SISTEMA'!M14+'[6]RESUMO SISTEMA'!M14+'[7]RESUMO SISTEMA'!M14+'[8]RESUMO SISTEMA'!M14+'[9]RESUMO SISTEMA'!M14+'[10]RESUMO SISTEMA'!M14+'[11]RESUMO SISTEMA'!M14+'[12]RESUMO SISTEMA'!M14+'[1]RESUMO SISTEMA'!M14</f>
        <v>2024550.19</v>
      </c>
      <c r="N9" s="12">
        <f>SUM(B9:M9)</f>
        <v>69676007.21</v>
      </c>
    </row>
    <row r="10" spans="1:14" ht="27" customHeight="1">
      <c r="A10" s="2" t="s">
        <v>26</v>
      </c>
      <c r="B10" s="10">
        <f>'[2]RESUMO SISTEMA'!B15+'[3]RESUMO SISTEMA'!B15+'[4]RESUMO SISTEMA'!B15+'[5]RESUMO SISTEMA'!B15+'[6]RESUMO SISTEMA'!B15+'[7]RESUMO SISTEMA'!B15+'[8]RESUMO SISTEMA'!B15+'[9]RESUMO SISTEMA'!B15+'[10]RESUMO SISTEMA'!B15+'[11]RESUMO SISTEMA'!B15+'[12]RESUMO SISTEMA'!B15+'[1]RESUMO SISTEMA'!B15</f>
        <v>-1060953</v>
      </c>
      <c r="C10" s="10">
        <f>'[2]RESUMO SISTEMA'!C15+'[3]RESUMO SISTEMA'!C15+'[4]RESUMO SISTEMA'!C15+'[5]RESUMO SISTEMA'!C15+'[6]RESUMO SISTEMA'!C15+'[7]RESUMO SISTEMA'!C15+'[8]RESUMO SISTEMA'!C15+'[9]RESUMO SISTEMA'!C15+'[10]RESUMO SISTEMA'!C15+'[11]RESUMO SISTEMA'!C15+'[12]RESUMO SISTEMA'!C15+'[1]RESUMO SISTEMA'!C15</f>
        <v>-1023195.2</v>
      </c>
      <c r="D10" s="10">
        <f>'[2]RESUMO SISTEMA'!D15+'[3]RESUMO SISTEMA'!D15+'[4]RESUMO SISTEMA'!D15+'[5]RESUMO SISTEMA'!D15+'[6]RESUMO SISTEMA'!D15+'[7]RESUMO SISTEMA'!D15+'[8]RESUMO SISTEMA'!D15+'[9]RESUMO SISTEMA'!D15+'[10]RESUMO SISTEMA'!D15+'[11]RESUMO SISTEMA'!D15+'[12]RESUMO SISTEMA'!D15+'[1]RESUMO SISTEMA'!D15</f>
        <v>-656910</v>
      </c>
      <c r="E10" s="10">
        <f>'[2]RESUMO SISTEMA'!E15+'[3]RESUMO SISTEMA'!E15+'[4]RESUMO SISTEMA'!E15+'[5]RESUMO SISTEMA'!E15+'[6]RESUMO SISTEMA'!E15+'[7]RESUMO SISTEMA'!E15+'[8]RESUMO SISTEMA'!E15+'[9]RESUMO SISTEMA'!E15+'[10]RESUMO SISTEMA'!E15+'[11]RESUMO SISTEMA'!E15+'[12]RESUMO SISTEMA'!E15+'[1]RESUMO SISTEMA'!E15</f>
        <v>-184887</v>
      </c>
      <c r="F10" s="10">
        <f>'[2]RESUMO SISTEMA'!F15+'[3]RESUMO SISTEMA'!F15+'[4]RESUMO SISTEMA'!F15+'[5]RESUMO SISTEMA'!F15+'[6]RESUMO SISTEMA'!F15+'[7]RESUMO SISTEMA'!F15+'[8]RESUMO SISTEMA'!F15+'[9]RESUMO SISTEMA'!F15+'[10]RESUMO SISTEMA'!F15+'[11]RESUMO SISTEMA'!F15+'[12]RESUMO SISTEMA'!F15+'[1]RESUMO SISTEMA'!F15</f>
        <v>-532510</v>
      </c>
      <c r="G10" s="10">
        <f>'[2]RESUMO SISTEMA'!G15+'[3]RESUMO SISTEMA'!G15+'[4]RESUMO SISTEMA'!G15+'[5]RESUMO SISTEMA'!G15+'[6]RESUMO SISTEMA'!G15+'[7]RESUMO SISTEMA'!G15+'[8]RESUMO SISTEMA'!G15+'[9]RESUMO SISTEMA'!G15+'[10]RESUMO SISTEMA'!G15+'[11]RESUMO SISTEMA'!G15+'[12]RESUMO SISTEMA'!G15+'[1]RESUMO SISTEMA'!G15</f>
        <v>-981813</v>
      </c>
      <c r="H10" s="10">
        <f>'[2]RESUMO SISTEMA'!H15+'[3]RESUMO SISTEMA'!H15+'[4]RESUMO SISTEMA'!H15+'[5]RESUMO SISTEMA'!H15+'[6]RESUMO SISTEMA'!H15+'[7]RESUMO SISTEMA'!H15+'[8]RESUMO SISTEMA'!H15+'[9]RESUMO SISTEMA'!H15+'[10]RESUMO SISTEMA'!H15+'[11]RESUMO SISTEMA'!H15+'[12]RESUMO SISTEMA'!H15+'[1]RESUMO SISTEMA'!H15</f>
        <v>-1258218.2</v>
      </c>
      <c r="I10" s="10">
        <f>'[2]RESUMO SISTEMA'!I15+'[3]RESUMO SISTEMA'!I15+'[4]RESUMO SISTEMA'!I15+'[5]RESUMO SISTEMA'!I15+'[6]RESUMO SISTEMA'!I15+'[7]RESUMO SISTEMA'!I15+'[8]RESUMO SISTEMA'!I15+'[9]RESUMO SISTEMA'!I15+'[10]RESUMO SISTEMA'!I15+'[11]RESUMO SISTEMA'!I15+'[12]RESUMO SISTEMA'!I15+'[1]RESUMO SISTEMA'!I15</f>
        <v>-612337.74</v>
      </c>
      <c r="J10" s="10">
        <f>'[2]RESUMO SISTEMA'!J15+'[3]RESUMO SISTEMA'!J15+'[4]RESUMO SISTEMA'!J15+'[5]RESUMO SISTEMA'!J15+'[6]RESUMO SISTEMA'!J15+'[7]RESUMO SISTEMA'!J15+'[8]RESUMO SISTEMA'!J15+'[9]RESUMO SISTEMA'!J15+'[10]RESUMO SISTEMA'!J15+'[11]RESUMO SISTEMA'!J15+'[12]RESUMO SISTEMA'!J15+'[1]RESUMO SISTEMA'!J15</f>
        <v>-783960</v>
      </c>
      <c r="K10" s="10">
        <f>'[2]RESUMO SISTEMA'!K15+'[3]RESUMO SISTEMA'!K15+'[4]RESUMO SISTEMA'!K15+'[5]RESUMO SISTEMA'!K15+'[6]RESUMO SISTEMA'!K15+'[7]RESUMO SISTEMA'!K15+'[8]RESUMO SISTEMA'!K15+'[9]RESUMO SISTEMA'!K15+'[10]RESUMO SISTEMA'!K15+'[11]RESUMO SISTEMA'!K15+'[12]RESUMO SISTEMA'!K15+'[1]RESUMO SISTEMA'!K15</f>
        <v>-636418.74</v>
      </c>
      <c r="L10" s="10">
        <f>'[2]RESUMO SISTEMA'!L15+'[3]RESUMO SISTEMA'!L15+'[4]RESUMO SISTEMA'!L15+'[5]RESUMO SISTEMA'!L15+'[6]RESUMO SISTEMA'!L15+'[7]RESUMO SISTEMA'!L15+'[8]RESUMO SISTEMA'!L15+'[9]RESUMO SISTEMA'!L15+'[10]RESUMO SISTEMA'!L15+'[11]RESUMO SISTEMA'!L15+'[12]RESUMO SISTEMA'!L15+'[1]RESUMO SISTEMA'!L15</f>
        <v>-437395</v>
      </c>
      <c r="M10" s="10">
        <f>'[2]RESUMO SISTEMA'!M15+'[3]RESUMO SISTEMA'!M15+'[4]RESUMO SISTEMA'!M15+'[5]RESUMO SISTEMA'!M15+'[6]RESUMO SISTEMA'!M15+'[7]RESUMO SISTEMA'!M15+'[8]RESUMO SISTEMA'!M15+'[9]RESUMO SISTEMA'!M15+'[10]RESUMO SISTEMA'!M15+'[11]RESUMO SISTEMA'!M15+'[12]RESUMO SISTEMA'!M15+'[1]RESUMO SISTEMA'!M15</f>
        <v>-263811.6</v>
      </c>
      <c r="N10" s="9">
        <f>SUM(B10:M10)</f>
        <v>-8432409.48</v>
      </c>
    </row>
    <row r="11" spans="1:14" ht="29.25" customHeight="1">
      <c r="A11" s="7" t="s">
        <v>27</v>
      </c>
      <c r="B11" s="8">
        <f>+B9+B10</f>
        <v>7873948.4399999995</v>
      </c>
      <c r="C11" s="8">
        <f aca="true" t="shared" si="0" ref="C11:I11">+C9+C10</f>
        <v>5397952.45</v>
      </c>
      <c r="D11" s="8">
        <f t="shared" si="0"/>
        <v>5254430.420000002</v>
      </c>
      <c r="E11" s="8">
        <f t="shared" si="0"/>
        <v>1616891.18</v>
      </c>
      <c r="F11" s="8">
        <f t="shared" si="0"/>
        <v>5109302.22</v>
      </c>
      <c r="G11" s="8">
        <f t="shared" si="0"/>
        <v>6275511.11</v>
      </c>
      <c r="H11" s="8">
        <f t="shared" si="0"/>
        <v>6975998.9799999995</v>
      </c>
      <c r="I11" s="8">
        <f t="shared" si="0"/>
        <v>6439381.419999998</v>
      </c>
      <c r="J11" s="8">
        <f>+J9+J10</f>
        <v>5139660.04</v>
      </c>
      <c r="K11" s="8">
        <f>+K9+K10</f>
        <v>6355392.39</v>
      </c>
      <c r="L11" s="8">
        <f>+L9+L10</f>
        <v>3044390.4899999998</v>
      </c>
      <c r="M11" s="8">
        <f>+M9+M10</f>
        <v>1760738.5899999999</v>
      </c>
      <c r="N11" s="8">
        <f>+N9+N10</f>
        <v>61243597.72999999</v>
      </c>
    </row>
    <row r="12" ht="14.25">
      <c r="M12" s="14"/>
    </row>
    <row r="13" spans="11:13" ht="14.25">
      <c r="K13" s="13"/>
      <c r="M13" s="14"/>
    </row>
    <row r="14" ht="14.25">
      <c r="M14" s="14"/>
    </row>
    <row r="15" ht="14.25">
      <c r="M15" s="14"/>
    </row>
    <row r="16" ht="14.25">
      <c r="M16" s="14"/>
    </row>
  </sheetData>
  <sheetProtection/>
  <mergeCells count="5">
    <mergeCell ref="A6:A8"/>
    <mergeCell ref="B6:M6"/>
    <mergeCell ref="N6:N8"/>
    <mergeCell ref="A1:K1"/>
    <mergeCell ref="A2:K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2014-10-10T18:45:57Z</dcterms:modified>
  <cp:category/>
  <cp:version/>
  <cp:contentType/>
  <cp:contentStatus/>
</cp:coreProperties>
</file>