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<sst xmlns="http://schemas.openxmlformats.org/spreadsheetml/2006/main" count="57" uniqueCount="34">
  <si>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</si>
  <si>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</si>
  <si>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</si>
  <si>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</si>
  <si>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</si>
  <si>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</si>
  <si>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</si>
  <si>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</si>
  <si>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</si>
  <si>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</si>
  <si>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</si>
  <si>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</si>
  <si>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</si>
  <si>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</si>
  <si>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</si>
  <si>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</si>
  <si>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</si>
  <si>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</si>
  <si>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</si>
  <si>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</si>
  <si>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</si>
  <si>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</si>
  <si>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</si>
  <si>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</si>
  <si>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</si>
  <si>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</si>
  <si>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</si>
  <si>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</si>
  <si>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</si>
  <si>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</si>
  <si>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</si>
  <si>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</si>
  <si>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</si>
  <si>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19/07/14 - VENCIMENTO 25/07/14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</si>
</sst>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1345131.51</v>
      </c>
      <c r="C5" s="13">
        <f t="shared" si="0"/>
        <v>1599266.83</v>
      </c>
      <c r="D5" s="13">
        <f t="shared" si="0"/>
        <v>2215397.35</v>
      </c>
      <c r="E5" s="13">
        <f>+E21</f>
        <v>772180.42</v>
      </c>
      <c r="F5" s="13">
        <f aca="true" t="shared" si="1" ref="F5:I7">+E13+F21</f>
        <v>1181581.25</v>
      </c>
      <c r="G5" s="13">
        <f t="shared" si="1"/>
        <v>1945290.48</v>
      </c>
      <c r="H5" s="13">
        <f t="shared" si="1"/>
        <v>1937118.3</v>
      </c>
      <c r="I5" s="13">
        <f t="shared" si="1"/>
        <v>1031112.48</v>
      </c>
      <c r="J5" s="13">
        <f aca="true" t="shared" si="2" ref="J5:K7">+I13</f>
        <v>271440.81</v>
      </c>
      <c r="K5" s="13">
        <f t="shared" si="2"/>
        <v>466726.51</v>
      </c>
      <c r="L5" s="13">
        <f>SUM(B5:K5)</f>
        <v>12765245.940000001</v>
      </c>
      <c r="M5" s="20"/>
    </row>
    <row r="6" spans="1:13" ht="24" customHeight="1">
      <c r="A6" s="2" t="s">
        <v>27</v>
      </c>
      <c r="B6" s="9">
        <f t="shared" si="0"/>
        <v>-203250</v>
      </c>
      <c r="C6" s="9">
        <f t="shared" si="0"/>
        <v>-252901.67</v>
      </c>
      <c r="D6" s="9">
        <f t="shared" si="0"/>
        <v>-268935.93</v>
      </c>
      <c r="E6" s="9">
        <f>+E22</f>
        <v>-121692</v>
      </c>
      <c r="F6" s="9">
        <f t="shared" si="1"/>
        <v>-197898.01</v>
      </c>
      <c r="G6" s="9">
        <f t="shared" si="1"/>
        <v>-233786.65</v>
      </c>
      <c r="H6" s="9">
        <f t="shared" si="1"/>
        <v>-186628.18</v>
      </c>
      <c r="I6" s="9">
        <f t="shared" si="1"/>
        <v>-163713</v>
      </c>
      <c r="J6" s="9">
        <f t="shared" si="2"/>
        <v>-28219.14</v>
      </c>
      <c r="K6" s="9">
        <f t="shared" si="2"/>
        <v>-55190.28</v>
      </c>
      <c r="L6" s="9">
        <f>SUM(B6:K6)</f>
        <v>-1712214.8599999999</v>
      </c>
      <c r="M6" s="20"/>
    </row>
    <row r="7" spans="1:13" ht="29.25" customHeight="1">
      <c r="A7" s="7" t="s">
        <v>28</v>
      </c>
      <c r="B7" s="8">
        <f t="shared" si="0"/>
        <v>1141881.51</v>
      </c>
      <c r="C7" s="8">
        <f t="shared" si="0"/>
        <v>1346365.1600000001</v>
      </c>
      <c r="D7" s="8">
        <f t="shared" si="0"/>
        <v>1946461.42</v>
      </c>
      <c r="E7" s="8">
        <f>E23</f>
        <v>650488.42</v>
      </c>
      <c r="F7" s="8">
        <f t="shared" si="1"/>
        <v>983683.24</v>
      </c>
      <c r="G7" s="8">
        <f t="shared" si="1"/>
        <v>1711503.83</v>
      </c>
      <c r="H7" s="8">
        <f t="shared" si="1"/>
        <v>1750490.12</v>
      </c>
      <c r="I7" s="8">
        <f t="shared" si="1"/>
        <v>867399.48</v>
      </c>
      <c r="J7" s="8">
        <f t="shared" si="2"/>
        <v>243221.66999999998</v>
      </c>
      <c r="K7" s="8">
        <f t="shared" si="2"/>
        <v>411536.23</v>
      </c>
      <c r="L7" s="8">
        <f>SUM(B7:K7)</f>
        <v>11053031.08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792827.81</v>
      </c>
      <c r="C13" s="13">
        <v>1214739.98</v>
      </c>
      <c r="D13" s="13">
        <v>1569207.27</v>
      </c>
      <c r="E13" s="13">
        <v>737352.21</v>
      </c>
      <c r="F13" s="13">
        <v>1114723.04</v>
      </c>
      <c r="G13" s="13">
        <v>1428888.37</v>
      </c>
      <c r="H13" s="13">
        <v>698726.9</v>
      </c>
      <c r="I13" s="13">
        <v>271440.81</v>
      </c>
      <c r="J13" s="13">
        <v>466726.51</v>
      </c>
      <c r="K13" s="13">
        <f>SUM(B13:J13)</f>
        <v>8294632.899999999</v>
      </c>
    </row>
    <row r="14" spans="1:11" ht="27" customHeight="1">
      <c r="A14" s="2" t="s">
        <v>27</v>
      </c>
      <c r="B14" s="9">
        <v>-107178</v>
      </c>
      <c r="C14" s="9">
        <v>-160477.67</v>
      </c>
      <c r="D14" s="9">
        <v>-155832.93</v>
      </c>
      <c r="E14" s="9">
        <v>-99498.01</v>
      </c>
      <c r="F14" s="9">
        <v>-107228.65</v>
      </c>
      <c r="G14" s="9">
        <v>-124627.18</v>
      </c>
      <c r="H14" s="9">
        <v>-104643</v>
      </c>
      <c r="I14" s="9">
        <v>-28219.14</v>
      </c>
      <c r="J14" s="9">
        <v>-55190.28</v>
      </c>
      <c r="K14" s="9">
        <f>SUM(B14:J14)</f>
        <v>-942894.86</v>
      </c>
    </row>
    <row r="15" spans="1:11" ht="27" customHeight="1">
      <c r="A15" s="7" t="s">
        <v>28</v>
      </c>
      <c r="B15" s="8">
        <f>+B13+B14</f>
        <v>685649.81</v>
      </c>
      <c r="C15" s="8">
        <f aca="true" t="shared" si="3" ref="C15:J15">+C13+C14</f>
        <v>1054262.31</v>
      </c>
      <c r="D15" s="8">
        <f t="shared" si="3"/>
        <v>1413374.34</v>
      </c>
      <c r="E15" s="8">
        <f t="shared" si="3"/>
        <v>637854.2</v>
      </c>
      <c r="F15" s="8">
        <f t="shared" si="3"/>
        <v>1007494.39</v>
      </c>
      <c r="G15" s="8">
        <f t="shared" si="3"/>
        <v>1304261.1900000002</v>
      </c>
      <c r="H15" s="8">
        <f t="shared" si="3"/>
        <v>594083.9</v>
      </c>
      <c r="I15" s="8">
        <f t="shared" si="3"/>
        <v>243221.66999999998</v>
      </c>
      <c r="J15" s="8">
        <f t="shared" si="3"/>
        <v>411536.23</v>
      </c>
      <c r="K15" s="8">
        <f>SUM(B15:J15)</f>
        <v>7351738.040000001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552303.7</v>
      </c>
      <c r="C21" s="13">
        <v>384526.85</v>
      </c>
      <c r="D21" s="13">
        <v>646190.08</v>
      </c>
      <c r="E21" s="13">
        <v>772180.42</v>
      </c>
      <c r="F21" s="13">
        <v>444229.04</v>
      </c>
      <c r="G21" s="13">
        <v>830567.44</v>
      </c>
      <c r="H21" s="13">
        <v>508229.93</v>
      </c>
      <c r="I21" s="13">
        <v>332385.58</v>
      </c>
      <c r="J21" s="13">
        <f>SUM(B21:I21)</f>
        <v>4470613.04</v>
      </c>
      <c r="M21" s="15"/>
    </row>
    <row r="22" spans="1:13" ht="27" customHeight="1">
      <c r="A22" s="2" t="s">
        <v>27</v>
      </c>
      <c r="B22" s="10">
        <v>-96072</v>
      </c>
      <c r="C22" s="10">
        <v>-92424</v>
      </c>
      <c r="D22" s="10">
        <v>-113103</v>
      </c>
      <c r="E22" s="10">
        <v>-121692</v>
      </c>
      <c r="F22" s="10">
        <v>-98400</v>
      </c>
      <c r="G22" s="10">
        <v>-126558</v>
      </c>
      <c r="H22" s="10">
        <v>-62001</v>
      </c>
      <c r="I22" s="10">
        <v>-59070</v>
      </c>
      <c r="J22" s="9">
        <f>SUM(B22:I22)</f>
        <v>-769320</v>
      </c>
      <c r="M22" s="15"/>
    </row>
    <row r="23" spans="1:13" ht="29.25" customHeight="1">
      <c r="A23" s="7" t="s">
        <v>28</v>
      </c>
      <c r="B23" s="8">
        <f>+B21+B22</f>
        <v>456231.69999999995</v>
      </c>
      <c r="C23" s="8">
        <f aca="true" t="shared" si="4" ref="C23:J23">+C21+C22</f>
        <v>292102.85</v>
      </c>
      <c r="D23" s="8">
        <f t="shared" si="4"/>
        <v>533087.08</v>
      </c>
      <c r="E23" s="8">
        <f t="shared" si="4"/>
        <v>650488.42</v>
      </c>
      <c r="F23" s="8">
        <f t="shared" si="4"/>
        <v>345829.04</v>
      </c>
      <c r="G23" s="8">
        <f t="shared" si="4"/>
        <v>704009.44</v>
      </c>
      <c r="H23" s="8">
        <f t="shared" si="4"/>
        <v>446228.93</v>
      </c>
      <c r="I23" s="8">
        <f t="shared" si="4"/>
        <v>273315.58</v>
      </c>
      <c r="J23" s="8">
        <f t="shared" si="4"/>
        <v>3701293.04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2014-07-25T21:07:58Z</dcterms:modified>
  <cp:category/>
  <cp:version/>
  <cp:contentType/>
  <cp:contentStatus/>
</cp:coreProperties>
</file>