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<sst xmlns="http://schemas.openxmlformats.org/spreadsheetml/2006/main" count="57" uniqueCount="34">
  <si>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</si>
  <si>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</si>
  <si>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</si>
  <si>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</si>
  <si>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</si>
  <si>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</si>
  <si>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</si>
  <si>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</si>
  <si>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</si>
  <si>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</si>
  <si>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</si>
  <si>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</si>
  <si>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</si>
  <si>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</si>
  <si>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</si>
  <si>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</si>
  <si>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</si>
  <si>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</si>
  <si>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</si>
  <si>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</si>
  <si>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</si>
  <si>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</si>
  <si>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</si>
  <si>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</si>
  <si>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</si>
  <si>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</si>
  <si>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</si>
  <si>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</si>
  <si>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</si>
  <si>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</si>
  <si>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</si>
  <si>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</si>
  <si>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</si>
  <si>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18/07/14 - VENCIMENTO 25/07/14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</si>
</sst>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2056830.4500000002</v>
      </c>
      <c r="C5" s="13">
        <f t="shared" si="0"/>
        <v>2541687.56</v>
      </c>
      <c r="D5" s="13">
        <f t="shared" si="0"/>
        <v>3221227.4299999997</v>
      </c>
      <c r="E5" s="13">
        <f>+E21</f>
        <v>1037316.08</v>
      </c>
      <c r="F5" s="13">
        <f aca="true" t="shared" si="1" ref="F5:I7">+E13+F21</f>
        <v>1970817.9900000002</v>
      </c>
      <c r="G5" s="13">
        <f t="shared" si="1"/>
        <v>2898490.08</v>
      </c>
      <c r="H5" s="13">
        <f t="shared" si="1"/>
        <v>3084501.54</v>
      </c>
      <c r="I5" s="13">
        <f t="shared" si="1"/>
        <v>1788270.36</v>
      </c>
      <c r="J5" s="13">
        <f aca="true" t="shared" si="2" ref="J5:K7">+I13</f>
        <v>500185.02</v>
      </c>
      <c r="K5" s="13">
        <f t="shared" si="2"/>
        <v>748355.3</v>
      </c>
      <c r="L5" s="13">
        <f>SUM(B5:K5)</f>
        <v>19847681.81</v>
      </c>
      <c r="M5" s="20"/>
    </row>
    <row r="6" spans="1:13" ht="24" customHeight="1">
      <c r="A6" s="2" t="s">
        <v>27</v>
      </c>
      <c r="B6" s="9">
        <f t="shared" si="0"/>
        <v>-83629.50000000003</v>
      </c>
      <c r="C6" s="9">
        <f t="shared" si="0"/>
        <v>-52477.459999999955</v>
      </c>
      <c r="D6" s="9">
        <f t="shared" si="0"/>
        <v>88582.18999999997</v>
      </c>
      <c r="E6" s="9">
        <f>+E22</f>
        <v>44508.51000000001</v>
      </c>
      <c r="F6" s="9">
        <f t="shared" si="1"/>
        <v>-208253.75000000003</v>
      </c>
      <c r="G6" s="9">
        <f t="shared" si="1"/>
        <v>-60481.47999999994</v>
      </c>
      <c r="H6" s="9">
        <f t="shared" si="1"/>
        <v>-7461.6600000000035</v>
      </c>
      <c r="I6" s="9">
        <f t="shared" si="1"/>
        <v>-118074.92000000001</v>
      </c>
      <c r="J6" s="9">
        <f t="shared" si="2"/>
        <v>-98995.12</v>
      </c>
      <c r="K6" s="9">
        <f t="shared" si="2"/>
        <v>-44933.43</v>
      </c>
      <c r="L6" s="9">
        <f>SUM(B6:K6)</f>
        <v>-541216.6200000001</v>
      </c>
      <c r="M6" s="20"/>
    </row>
    <row r="7" spans="1:13" ht="29.25" customHeight="1">
      <c r="A7" s="7" t="s">
        <v>28</v>
      </c>
      <c r="B7" s="8">
        <f t="shared" si="0"/>
        <v>1973200.95</v>
      </c>
      <c r="C7" s="8">
        <f t="shared" si="0"/>
        <v>2489210.1</v>
      </c>
      <c r="D7" s="8">
        <f t="shared" si="0"/>
        <v>3309809.62</v>
      </c>
      <c r="E7" s="8">
        <f>E23</f>
        <v>1081824.5899999999</v>
      </c>
      <c r="F7" s="8">
        <f t="shared" si="1"/>
        <v>1762564.24</v>
      </c>
      <c r="G7" s="8">
        <f t="shared" si="1"/>
        <v>2838008.6</v>
      </c>
      <c r="H7" s="8">
        <f t="shared" si="1"/>
        <v>3077039.88</v>
      </c>
      <c r="I7" s="8">
        <f t="shared" si="1"/>
        <v>1670195.4400000002</v>
      </c>
      <c r="J7" s="8">
        <f t="shared" si="2"/>
        <v>401189.9</v>
      </c>
      <c r="K7" s="8">
        <f t="shared" si="2"/>
        <v>703421.87</v>
      </c>
      <c r="L7" s="8">
        <f>SUM(B7:K7)</f>
        <v>19306465.19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1317851.86</v>
      </c>
      <c r="C13" s="13">
        <v>2012551.54</v>
      </c>
      <c r="D13" s="13">
        <v>2387107.07</v>
      </c>
      <c r="E13" s="13">
        <v>1346589.81</v>
      </c>
      <c r="F13" s="13">
        <v>1818338</v>
      </c>
      <c r="G13" s="13">
        <v>2479101.44</v>
      </c>
      <c r="H13" s="13">
        <v>1313498.34</v>
      </c>
      <c r="I13" s="13">
        <v>500185.02</v>
      </c>
      <c r="J13" s="13">
        <v>748355.3</v>
      </c>
      <c r="K13" s="13">
        <f>SUM(B13:J13)</f>
        <v>13923578.38</v>
      </c>
    </row>
    <row r="14" spans="1:11" ht="27" customHeight="1">
      <c r="A14" s="2" t="s">
        <v>27</v>
      </c>
      <c r="B14" s="9">
        <v>-160935.34</v>
      </c>
      <c r="C14" s="9">
        <v>-27746.32</v>
      </c>
      <c r="D14" s="9">
        <v>18907.97</v>
      </c>
      <c r="E14" s="9">
        <v>-253671.78</v>
      </c>
      <c r="F14" s="9">
        <v>-73637.79</v>
      </c>
      <c r="G14" s="9">
        <v>-81496.97</v>
      </c>
      <c r="H14" s="9">
        <v>-108534.47</v>
      </c>
      <c r="I14" s="9">
        <v>-98995.12</v>
      </c>
      <c r="J14" s="9">
        <v>-44933.43</v>
      </c>
      <c r="K14" s="9">
        <f>SUM(B14:J14)</f>
        <v>-831043.25</v>
      </c>
    </row>
    <row r="15" spans="1:11" ht="27" customHeight="1">
      <c r="A15" s="7" t="s">
        <v>28</v>
      </c>
      <c r="B15" s="8">
        <f>+B13+B14</f>
        <v>1156916.52</v>
      </c>
      <c r="C15" s="8">
        <f aca="true" t="shared" si="3" ref="C15:J15">+C13+C14</f>
        <v>1984805.22</v>
      </c>
      <c r="D15" s="8">
        <f t="shared" si="3"/>
        <v>2406015.04</v>
      </c>
      <c r="E15" s="8">
        <f t="shared" si="3"/>
        <v>1092918.03</v>
      </c>
      <c r="F15" s="8">
        <f t="shared" si="3"/>
        <v>1744700.21</v>
      </c>
      <c r="G15" s="8">
        <f t="shared" si="3"/>
        <v>2397604.4699999997</v>
      </c>
      <c r="H15" s="8">
        <f t="shared" si="3"/>
        <v>1204963.87</v>
      </c>
      <c r="I15" s="8">
        <f t="shared" si="3"/>
        <v>401189.9</v>
      </c>
      <c r="J15" s="8">
        <f t="shared" si="3"/>
        <v>703421.87</v>
      </c>
      <c r="K15" s="8">
        <f>SUM(B15:J15)</f>
        <v>13092535.129999999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738978.59</v>
      </c>
      <c r="C21" s="13">
        <v>529136.02</v>
      </c>
      <c r="D21" s="13">
        <v>834120.36</v>
      </c>
      <c r="E21" s="13">
        <v>1037316.08</v>
      </c>
      <c r="F21" s="13">
        <v>624228.18</v>
      </c>
      <c r="G21" s="13">
        <v>1080152.08</v>
      </c>
      <c r="H21" s="13">
        <v>605400.1</v>
      </c>
      <c r="I21" s="13">
        <v>474772.02</v>
      </c>
      <c r="J21" s="13">
        <f>SUM(B21:I21)</f>
        <v>5924103.43</v>
      </c>
      <c r="M21" s="15"/>
    </row>
    <row r="22" spans="1:13" ht="27" customHeight="1">
      <c r="A22" s="2" t="s">
        <v>27</v>
      </c>
      <c r="B22" s="10">
        <v>77305.83999999997</v>
      </c>
      <c r="C22" s="10">
        <v>-24731.139999999956</v>
      </c>
      <c r="D22" s="10">
        <v>69674.21999999997</v>
      </c>
      <c r="E22" s="10">
        <v>44508.51000000001</v>
      </c>
      <c r="F22" s="10">
        <v>45418.02999999997</v>
      </c>
      <c r="G22" s="10">
        <v>13156.310000000056</v>
      </c>
      <c r="H22" s="10">
        <v>74035.31</v>
      </c>
      <c r="I22" s="10">
        <v>-9540.450000000012</v>
      </c>
      <c r="J22" s="9">
        <f>SUM(B22:I22)</f>
        <v>289826.63</v>
      </c>
      <c r="M22" s="15"/>
    </row>
    <row r="23" spans="1:13" ht="29.25" customHeight="1">
      <c r="A23" s="7" t="s">
        <v>28</v>
      </c>
      <c r="B23" s="8">
        <f>+B21+B22</f>
        <v>816284.4299999999</v>
      </c>
      <c r="C23" s="8">
        <f aca="true" t="shared" si="4" ref="C23:J23">+C21+C22</f>
        <v>504404.88000000006</v>
      </c>
      <c r="D23" s="8">
        <f t="shared" si="4"/>
        <v>903794.58</v>
      </c>
      <c r="E23" s="8">
        <f t="shared" si="4"/>
        <v>1081824.5899999999</v>
      </c>
      <c r="F23" s="8">
        <f t="shared" si="4"/>
        <v>669646.21</v>
      </c>
      <c r="G23" s="8">
        <f t="shared" si="4"/>
        <v>1093308.3900000001</v>
      </c>
      <c r="H23" s="8">
        <f t="shared" si="4"/>
        <v>679435.4099999999</v>
      </c>
      <c r="I23" s="8">
        <f t="shared" si="4"/>
        <v>465231.57</v>
      </c>
      <c r="J23" s="8">
        <f t="shared" si="4"/>
        <v>6213930.06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2014-07-25T21:06:41Z</dcterms:modified>
  <cp:category/>
  <cp:version/>
  <cp:contentType/>
  <cp:contentStatus/>
</cp:coreProperties>
</file>