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<sst xmlns="http://schemas.openxmlformats.org/spreadsheetml/2006/main" count="57" uniqueCount="34">
  <si>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</si>
  <si>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</si>
  <si>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</si>
  <si>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</si>
  <si>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</si>
  <si>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</si>
  <si>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</si>
  <si>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</si>
  <si>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</si>
  <si>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</si>
  <si>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</si>
  <si>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</si>
  <si>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</si>
  <si>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</si>
  <si>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</si>
  <si>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</si>
  <si>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</si>
  <si>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</si>
  <si>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</si>
  <si>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</si>
  <si>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</si>
  <si>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</si>
  <si>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</si>
  <si>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</si>
  <si>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</si>
  <si>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</si>
  <si>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</si>
  <si>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</si>
  <si>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</si>
  <si>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</si>
  <si>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</si>
  <si>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</si>
  <si>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</si>
  <si>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14/07/14 - VENCIMENTO 21/07/14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</si>
</sst>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C1">
      <selection activeCell="K13" sqref="K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2061384.25</v>
      </c>
      <c r="C5" s="13">
        <f t="shared" si="0"/>
        <v>2550529.73</v>
      </c>
      <c r="D5" s="13">
        <f t="shared" si="0"/>
        <v>3238501.17</v>
      </c>
      <c r="E5" s="13">
        <f>+E21</f>
        <v>1020660.2</v>
      </c>
      <c r="F5" s="13">
        <f aca="true" t="shared" si="1" ref="F5:I7">+E13+F21</f>
        <v>1987550.27</v>
      </c>
      <c r="G5" s="13">
        <f t="shared" si="1"/>
        <v>2900011.96</v>
      </c>
      <c r="H5" s="13">
        <f t="shared" si="1"/>
        <v>3082653.27</v>
      </c>
      <c r="I5" s="13">
        <f t="shared" si="1"/>
        <v>1778251.4100000001</v>
      </c>
      <c r="J5" s="13">
        <f aca="true" t="shared" si="2" ref="J5:K7">+I13</f>
        <v>518255.68</v>
      </c>
      <c r="K5" s="13">
        <f t="shared" si="2"/>
        <v>745120.5</v>
      </c>
      <c r="L5" s="13">
        <f>SUM(B5:K5)</f>
        <v>19882918.439999998</v>
      </c>
      <c r="M5" s="20"/>
    </row>
    <row r="6" spans="1:13" ht="24" customHeight="1">
      <c r="A6" s="2" t="s">
        <v>27</v>
      </c>
      <c r="B6" s="9">
        <f t="shared" si="0"/>
        <v>-310978.1</v>
      </c>
      <c r="C6" s="9">
        <f t="shared" si="0"/>
        <v>-319417</v>
      </c>
      <c r="D6" s="9">
        <f t="shared" si="0"/>
        <v>-329442.54000000004</v>
      </c>
      <c r="E6" s="9">
        <f>+E22</f>
        <v>-123021</v>
      </c>
      <c r="F6" s="9">
        <f t="shared" si="1"/>
        <v>-335102.45999999996</v>
      </c>
      <c r="G6" s="9">
        <f t="shared" si="1"/>
        <v>-369950.99</v>
      </c>
      <c r="H6" s="9">
        <f t="shared" si="1"/>
        <v>-322466.45</v>
      </c>
      <c r="I6" s="9">
        <f t="shared" si="1"/>
        <v>-243387.49</v>
      </c>
      <c r="J6" s="9">
        <f t="shared" si="2"/>
        <v>-74297.38</v>
      </c>
      <c r="K6" s="9">
        <f t="shared" si="2"/>
        <v>-81140.37</v>
      </c>
      <c r="L6" s="9">
        <f>SUM(B6:K6)</f>
        <v>-2509203.7800000003</v>
      </c>
      <c r="M6" s="20"/>
    </row>
    <row r="7" spans="1:13" ht="29.25" customHeight="1">
      <c r="A7" s="7" t="s">
        <v>28</v>
      </c>
      <c r="B7" s="8">
        <f t="shared" si="0"/>
        <v>1750406.15</v>
      </c>
      <c r="C7" s="8">
        <f t="shared" si="0"/>
        <v>2231112.73</v>
      </c>
      <c r="D7" s="8">
        <f t="shared" si="0"/>
        <v>2909058.63</v>
      </c>
      <c r="E7" s="8">
        <f>E23</f>
        <v>897639.2</v>
      </c>
      <c r="F7" s="8">
        <f t="shared" si="1"/>
        <v>1652447.81</v>
      </c>
      <c r="G7" s="8">
        <f t="shared" si="1"/>
        <v>2530060.9699999997</v>
      </c>
      <c r="H7" s="8">
        <f t="shared" si="1"/>
        <v>2760186.82</v>
      </c>
      <c r="I7" s="8">
        <f t="shared" si="1"/>
        <v>1534863.9200000002</v>
      </c>
      <c r="J7" s="8">
        <f t="shared" si="2"/>
        <v>443958.3</v>
      </c>
      <c r="K7" s="8">
        <f t="shared" si="2"/>
        <v>663980.13</v>
      </c>
      <c r="L7" s="8">
        <f>SUM(B7:K7)</f>
        <v>17373714.66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1333241.67</v>
      </c>
      <c r="C13" s="13">
        <v>2029538.21</v>
      </c>
      <c r="D13" s="13">
        <v>2415637.95</v>
      </c>
      <c r="E13" s="13">
        <v>1365503.1</v>
      </c>
      <c r="F13" s="13">
        <v>1830884.76</v>
      </c>
      <c r="G13" s="13">
        <v>2484276.95</v>
      </c>
      <c r="H13" s="13">
        <v>1305882.82</v>
      </c>
      <c r="I13" s="13">
        <v>518255.68</v>
      </c>
      <c r="J13" s="13">
        <v>745120.5</v>
      </c>
      <c r="K13" s="13">
        <f>SUM(B13:J13)</f>
        <v>14028341.64</v>
      </c>
    </row>
    <row r="14" spans="1:11" ht="27" customHeight="1">
      <c r="A14" s="2" t="s">
        <v>27</v>
      </c>
      <c r="B14" s="9">
        <v>-210799.1</v>
      </c>
      <c r="C14" s="9">
        <v>-225949</v>
      </c>
      <c r="D14" s="9">
        <v>-220905.54</v>
      </c>
      <c r="E14" s="9">
        <v>-233969.46</v>
      </c>
      <c r="F14" s="9">
        <v>-238760.99</v>
      </c>
      <c r="G14" s="9">
        <v>-263351.45</v>
      </c>
      <c r="H14" s="9">
        <v>-176031.49</v>
      </c>
      <c r="I14" s="9">
        <v>-74297.38</v>
      </c>
      <c r="J14" s="9">
        <v>-81140.37</v>
      </c>
      <c r="K14" s="9">
        <f>SUM(B14:J14)</f>
        <v>-1725204.7799999998</v>
      </c>
    </row>
    <row r="15" spans="1:11" ht="27" customHeight="1">
      <c r="A15" s="7" t="s">
        <v>28</v>
      </c>
      <c r="B15" s="8">
        <f>+B13+B14</f>
        <v>1122442.5699999998</v>
      </c>
      <c r="C15" s="8">
        <f aca="true" t="shared" si="3" ref="C15:J15">+C13+C14</f>
        <v>1803589.21</v>
      </c>
      <c r="D15" s="8">
        <f t="shared" si="3"/>
        <v>2194732.41</v>
      </c>
      <c r="E15" s="8">
        <f t="shared" si="3"/>
        <v>1131533.6400000001</v>
      </c>
      <c r="F15" s="8">
        <f t="shared" si="3"/>
        <v>1592123.77</v>
      </c>
      <c r="G15" s="8">
        <f t="shared" si="3"/>
        <v>2220925.5</v>
      </c>
      <c r="H15" s="8">
        <f t="shared" si="3"/>
        <v>1129851.33</v>
      </c>
      <c r="I15" s="8">
        <f t="shared" si="3"/>
        <v>443958.3</v>
      </c>
      <c r="J15" s="8">
        <f t="shared" si="3"/>
        <v>663980.13</v>
      </c>
      <c r="K15" s="8">
        <f>SUM(B15:J15)</f>
        <v>12303136.860000001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728142.58</v>
      </c>
      <c r="C21" s="13">
        <v>520991.52</v>
      </c>
      <c r="D21" s="13">
        <v>822863.22</v>
      </c>
      <c r="E21" s="13">
        <v>1020660.2</v>
      </c>
      <c r="F21" s="13">
        <v>622047.17</v>
      </c>
      <c r="G21" s="13">
        <v>1069127.2</v>
      </c>
      <c r="H21" s="13">
        <v>598376.32</v>
      </c>
      <c r="I21" s="13">
        <v>472368.59</v>
      </c>
      <c r="J21" s="13">
        <f>SUM(B21:I21)</f>
        <v>5854576.8</v>
      </c>
      <c r="M21" s="15"/>
    </row>
    <row r="22" spans="1:13" ht="27" customHeight="1">
      <c r="A22" s="2" t="s">
        <v>27</v>
      </c>
      <c r="B22" s="10">
        <v>-100179</v>
      </c>
      <c r="C22" s="10">
        <v>-93468</v>
      </c>
      <c r="D22" s="10">
        <v>-108537</v>
      </c>
      <c r="E22" s="10">
        <v>-123021</v>
      </c>
      <c r="F22" s="10">
        <v>-101133</v>
      </c>
      <c r="G22" s="10">
        <v>-131190</v>
      </c>
      <c r="H22" s="10">
        <v>-59115</v>
      </c>
      <c r="I22" s="10">
        <v>-67356</v>
      </c>
      <c r="J22" s="9">
        <f>SUM(B22:I22)</f>
        <v>-783999</v>
      </c>
      <c r="M22" s="15"/>
    </row>
    <row r="23" spans="1:13" ht="29.25" customHeight="1">
      <c r="A23" s="7" t="s">
        <v>28</v>
      </c>
      <c r="B23" s="8">
        <f>+B21+B22</f>
        <v>627963.58</v>
      </c>
      <c r="C23" s="8">
        <f aca="true" t="shared" si="4" ref="C23:J23">+C21+C22</f>
        <v>427523.52</v>
      </c>
      <c r="D23" s="8">
        <f t="shared" si="4"/>
        <v>714326.22</v>
      </c>
      <c r="E23" s="8">
        <f t="shared" si="4"/>
        <v>897639.2</v>
      </c>
      <c r="F23" s="8">
        <f t="shared" si="4"/>
        <v>520914.17000000004</v>
      </c>
      <c r="G23" s="8">
        <f t="shared" si="4"/>
        <v>937937.2</v>
      </c>
      <c r="H23" s="8">
        <f t="shared" si="4"/>
        <v>539261.32</v>
      </c>
      <c r="I23" s="8">
        <f t="shared" si="4"/>
        <v>405012.59</v>
      </c>
      <c r="J23" s="8">
        <f t="shared" si="4"/>
        <v>5070577.8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2014-07-18T18:44:44Z</dcterms:modified>
  <cp:category/>
  <cp:version/>
  <cp:contentType/>
  <cp:contentStatus/>
</cp:coreProperties>
</file>