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<sst xmlns="http://schemas.openxmlformats.org/spreadsheetml/2006/main" count="57" uniqueCount="34">
  <si>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</si>
  <si>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</si>
  <si>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</si>
  <si>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</si>
  <si>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</si>
  <si>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</si>
  <si>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</si>
  <si>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</si>
  <si>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</si>
  <si>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</si>
  <si>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</si>
  <si>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</si>
  <si>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</si>
  <si>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</si>
  <si>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</si>
  <si>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</si>
  <si>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</si>
  <si>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</si>
  <si>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</si>
  <si>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</si>
  <si>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</si>
  <si>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</si>
  <si>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</si>
  <si>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</si>
  <si>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</si>
  <si>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</si>
  <si>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</si>
  <si>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</si>
  <si>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</si>
  <si>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</si>
  <si>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</si>
  <si>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</si>
  <si>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</si>
  <si>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13/07/14 - VENCIMENTO 18/07/14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</si>
</sst>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704122.64</v>
      </c>
      <c r="C5" s="13">
        <f t="shared" si="0"/>
        <v>821616.22</v>
      </c>
      <c r="D5" s="13">
        <f t="shared" si="0"/>
        <v>1137767.32</v>
      </c>
      <c r="E5" s="13">
        <f>+E21</f>
        <v>439407.08</v>
      </c>
      <c r="F5" s="13">
        <f aca="true" t="shared" si="1" ref="F5:I7">+E13+F21</f>
        <v>595895.41</v>
      </c>
      <c r="G5" s="13">
        <f t="shared" si="1"/>
        <v>1099245.6199999999</v>
      </c>
      <c r="H5" s="13">
        <f t="shared" si="1"/>
        <v>1117557.8800000001</v>
      </c>
      <c r="I5" s="13">
        <f t="shared" si="1"/>
        <v>537304.2</v>
      </c>
      <c r="J5" s="13">
        <f aca="true" t="shared" si="2" ref="J5:K7">+I13</f>
        <v>115893.31</v>
      </c>
      <c r="K5" s="13">
        <f t="shared" si="2"/>
        <v>261651.57</v>
      </c>
      <c r="L5" s="13">
        <f>SUM(B5:K5)</f>
        <v>6830461.25</v>
      </c>
      <c r="M5" s="20"/>
    </row>
    <row r="6" spans="1:13" ht="24" customHeight="1">
      <c r="A6" s="2" t="s">
        <v>27</v>
      </c>
      <c r="B6" s="9">
        <f t="shared" si="0"/>
        <v>-94688</v>
      </c>
      <c r="C6" s="9">
        <f t="shared" si="0"/>
        <v>-141508.66999999998</v>
      </c>
      <c r="D6" s="9">
        <f t="shared" si="0"/>
        <v>-161628.93</v>
      </c>
      <c r="E6" s="9">
        <f>+E22</f>
        <v>-82005</v>
      </c>
      <c r="F6" s="9">
        <f t="shared" si="1"/>
        <v>-112108.6</v>
      </c>
      <c r="G6" s="9">
        <f t="shared" si="1"/>
        <v>-151799.65</v>
      </c>
      <c r="H6" s="9">
        <f t="shared" si="1"/>
        <v>-119947.18</v>
      </c>
      <c r="I6" s="9">
        <f t="shared" si="1"/>
        <v>-82947</v>
      </c>
      <c r="J6" s="9">
        <f t="shared" si="2"/>
        <v>-14295.25</v>
      </c>
      <c r="K6" s="9">
        <f t="shared" si="2"/>
        <v>-37959.43</v>
      </c>
      <c r="L6" s="9">
        <f>SUM(B6:K6)</f>
        <v>-998887.7100000001</v>
      </c>
      <c r="M6" s="20"/>
    </row>
    <row r="7" spans="1:13" ht="29.25" customHeight="1">
      <c r="A7" s="7" t="s">
        <v>28</v>
      </c>
      <c r="B7" s="8">
        <f t="shared" si="0"/>
        <v>609434.64</v>
      </c>
      <c r="C7" s="8">
        <f t="shared" si="0"/>
        <v>680107.55</v>
      </c>
      <c r="D7" s="8">
        <f t="shared" si="0"/>
        <v>976138.3899999999</v>
      </c>
      <c r="E7" s="8">
        <f>E23</f>
        <v>357402.08</v>
      </c>
      <c r="F7" s="8">
        <f t="shared" si="1"/>
        <v>483786.81000000006</v>
      </c>
      <c r="G7" s="8">
        <f t="shared" si="1"/>
        <v>947445.97</v>
      </c>
      <c r="H7" s="8">
        <f t="shared" si="1"/>
        <v>997610.7000000002</v>
      </c>
      <c r="I7" s="8">
        <f t="shared" si="1"/>
        <v>454357.19999999995</v>
      </c>
      <c r="J7" s="8">
        <f t="shared" si="2"/>
        <v>101598.06</v>
      </c>
      <c r="K7" s="8">
        <f t="shared" si="2"/>
        <v>223692.14</v>
      </c>
      <c r="L7" s="8">
        <f>SUM(B7:K7)</f>
        <v>5831573.54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391268.69</v>
      </c>
      <c r="C13" s="13">
        <v>615369.53</v>
      </c>
      <c r="D13" s="13">
        <v>790334.91</v>
      </c>
      <c r="E13" s="13">
        <v>363085.03</v>
      </c>
      <c r="F13" s="13">
        <v>611577.57</v>
      </c>
      <c r="G13" s="13">
        <v>796679.3</v>
      </c>
      <c r="H13" s="13">
        <v>356455.48</v>
      </c>
      <c r="I13" s="13">
        <v>115893.31</v>
      </c>
      <c r="J13" s="13">
        <v>261651.57</v>
      </c>
      <c r="K13" s="13">
        <f>SUM(B13:J13)</f>
        <v>4302315.390000001</v>
      </c>
    </row>
    <row r="14" spans="1:11" ht="27" customHeight="1">
      <c r="A14" s="2" t="s">
        <v>27</v>
      </c>
      <c r="B14" s="9">
        <v>-28385</v>
      </c>
      <c r="C14" s="9">
        <v>-86335.67</v>
      </c>
      <c r="D14" s="9">
        <v>-89535.93</v>
      </c>
      <c r="E14" s="9">
        <v>-52129.6</v>
      </c>
      <c r="F14" s="9">
        <v>-65156.65</v>
      </c>
      <c r="G14" s="9">
        <v>-75154.18</v>
      </c>
      <c r="H14" s="9">
        <v>-50367</v>
      </c>
      <c r="I14" s="9">
        <v>-14295.25</v>
      </c>
      <c r="J14" s="9">
        <v>-37959.43</v>
      </c>
      <c r="K14" s="9">
        <f>SUM(B14:J14)</f>
        <v>-499318.70999999996</v>
      </c>
    </row>
    <row r="15" spans="1:11" ht="27" customHeight="1">
      <c r="A15" s="7" t="s">
        <v>28</v>
      </c>
      <c r="B15" s="8">
        <f>+B13+B14</f>
        <v>362883.69</v>
      </c>
      <c r="C15" s="8">
        <f aca="true" t="shared" si="3" ref="C15:J15">+C13+C14</f>
        <v>529033.86</v>
      </c>
      <c r="D15" s="8">
        <f t="shared" si="3"/>
        <v>700798.98</v>
      </c>
      <c r="E15" s="8">
        <f t="shared" si="3"/>
        <v>310955.43000000005</v>
      </c>
      <c r="F15" s="8">
        <f t="shared" si="3"/>
        <v>546420.9199999999</v>
      </c>
      <c r="G15" s="8">
        <f t="shared" si="3"/>
        <v>721525.1200000001</v>
      </c>
      <c r="H15" s="8">
        <f t="shared" si="3"/>
        <v>306088.48</v>
      </c>
      <c r="I15" s="8">
        <f t="shared" si="3"/>
        <v>101598.06</v>
      </c>
      <c r="J15" s="8">
        <f t="shared" si="3"/>
        <v>223692.14</v>
      </c>
      <c r="K15" s="8">
        <f>SUM(B15:J15)</f>
        <v>3802996.68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312853.95</v>
      </c>
      <c r="C21" s="13">
        <v>206246.69</v>
      </c>
      <c r="D21" s="13">
        <v>347432.41</v>
      </c>
      <c r="E21" s="13">
        <v>439407.08</v>
      </c>
      <c r="F21" s="13">
        <v>232810.38</v>
      </c>
      <c r="G21" s="13">
        <v>487668.05</v>
      </c>
      <c r="H21" s="13">
        <v>320878.58</v>
      </c>
      <c r="I21" s="13">
        <v>180848.72</v>
      </c>
      <c r="J21" s="13">
        <f>SUM(B21:I21)</f>
        <v>2528145.8600000003</v>
      </c>
      <c r="M21" s="15"/>
    </row>
    <row r="22" spans="1:13" ht="27" customHeight="1">
      <c r="A22" s="2" t="s">
        <v>27</v>
      </c>
      <c r="B22" s="10">
        <v>-66303</v>
      </c>
      <c r="C22" s="10">
        <v>-55173</v>
      </c>
      <c r="D22" s="10">
        <v>-72093</v>
      </c>
      <c r="E22" s="10">
        <v>-82005</v>
      </c>
      <c r="F22" s="10">
        <v>-59979</v>
      </c>
      <c r="G22" s="10">
        <v>-86643</v>
      </c>
      <c r="H22" s="10">
        <v>-44793</v>
      </c>
      <c r="I22" s="10">
        <v>-32580</v>
      </c>
      <c r="J22" s="9">
        <f>SUM(B22:I22)</f>
        <v>-499569</v>
      </c>
      <c r="M22" s="15"/>
    </row>
    <row r="23" spans="1:13" ht="29.25" customHeight="1">
      <c r="A23" s="7" t="s">
        <v>28</v>
      </c>
      <c r="B23" s="8">
        <f>+B21+B22</f>
        <v>246550.95</v>
      </c>
      <c r="C23" s="8">
        <f aca="true" t="shared" si="4" ref="C23:J23">+C21+C22</f>
        <v>151073.69</v>
      </c>
      <c r="D23" s="8">
        <f t="shared" si="4"/>
        <v>275339.41</v>
      </c>
      <c r="E23" s="8">
        <f t="shared" si="4"/>
        <v>357402.08</v>
      </c>
      <c r="F23" s="8">
        <f t="shared" si="4"/>
        <v>172831.38</v>
      </c>
      <c r="G23" s="8">
        <f t="shared" si="4"/>
        <v>401025.05</v>
      </c>
      <c r="H23" s="8">
        <f t="shared" si="4"/>
        <v>276085.58</v>
      </c>
      <c r="I23" s="8">
        <f t="shared" si="4"/>
        <v>148268.72</v>
      </c>
      <c r="J23" s="8">
        <f t="shared" si="4"/>
        <v>2028576.8600000003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2014-07-18T17:48:08Z</dcterms:modified>
  <cp:category/>
  <cp:version/>
  <cp:contentType/>
  <cp:contentStatus/>
</cp:coreProperties>
</file>