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<sst xmlns="http://schemas.openxmlformats.org/spreadsheetml/2006/main" count="57" uniqueCount="34">
  <si>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</si>
  <si>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</si>
  <si>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</si>
  <si>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</si>
  <si>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</si>
  <si>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</si>
  <si>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</si>
  <si>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</si>
  <si>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</si>
  <si>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</si>
  <si>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</si>
  <si>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</si>
  <si>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</si>
  <si>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</si>
  <si>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</si>
  <si>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</si>
  <si>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</si>
  <si>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</si>
  <si>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</si>
  <si>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</si>
  <si>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</si>
  <si>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</si>
  <si>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</si>
  <si>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</si>
  <si>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</si>
  <si>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</si>
  <si>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</si>
  <si>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</si>
  <si>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</si>
  <si>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</si>
  <si>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</si>
  <si>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</si>
  <si>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</si>
  <si>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12/07/14 - VENCIMENTO 18/07/14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</si>
</sst>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1242413.7</v>
      </c>
      <c r="C5" s="13">
        <f t="shared" si="0"/>
        <v>1404971.6</v>
      </c>
      <c r="D5" s="13">
        <f t="shared" si="0"/>
        <v>2007192.05</v>
      </c>
      <c r="E5" s="13">
        <f>+E21</f>
        <v>719305.81</v>
      </c>
      <c r="F5" s="13">
        <f aca="true" t="shared" si="1" ref="F5:I7">+E13+F21</f>
        <v>1107570.44</v>
      </c>
      <c r="G5" s="13">
        <f t="shared" si="1"/>
        <v>1743304.48</v>
      </c>
      <c r="H5" s="13">
        <f t="shared" si="1"/>
        <v>1788818.07</v>
      </c>
      <c r="I5" s="13">
        <f t="shared" si="1"/>
        <v>909052.1400000001</v>
      </c>
      <c r="J5" s="13">
        <f aca="true" t="shared" si="2" ref="J5:K7">+I13</f>
        <v>236226.98</v>
      </c>
      <c r="K5" s="13">
        <f t="shared" si="2"/>
        <v>446340.04</v>
      </c>
      <c r="L5" s="13">
        <f>SUM(B5:K5)</f>
        <v>11605195.31</v>
      </c>
      <c r="M5" s="20"/>
    </row>
    <row r="6" spans="1:13" ht="24" customHeight="1">
      <c r="A6" s="2" t="s">
        <v>27</v>
      </c>
      <c r="B6" s="9">
        <f t="shared" si="0"/>
        <v>-184122</v>
      </c>
      <c r="C6" s="9">
        <f t="shared" si="0"/>
        <v>-216688.67</v>
      </c>
      <c r="D6" s="9">
        <f t="shared" si="0"/>
        <v>-240852.93</v>
      </c>
      <c r="E6" s="9">
        <f>+E22</f>
        <v>-110070</v>
      </c>
      <c r="F6" s="9">
        <f t="shared" si="1"/>
        <v>-177126.66</v>
      </c>
      <c r="G6" s="9">
        <f t="shared" si="1"/>
        <v>-207155.65</v>
      </c>
      <c r="H6" s="9">
        <f t="shared" si="1"/>
        <v>-161140.18</v>
      </c>
      <c r="I6" s="9">
        <f t="shared" si="1"/>
        <v>-133734</v>
      </c>
      <c r="J6" s="9">
        <f t="shared" si="2"/>
        <v>-24649.45</v>
      </c>
      <c r="K6" s="9">
        <f t="shared" si="2"/>
        <v>-52302.36</v>
      </c>
      <c r="L6" s="9">
        <f>SUM(B6:K6)</f>
        <v>-1507841.9000000001</v>
      </c>
      <c r="M6" s="20"/>
    </row>
    <row r="7" spans="1:13" ht="29.25" customHeight="1">
      <c r="A7" s="7" t="s">
        <v>28</v>
      </c>
      <c r="B7" s="8">
        <f t="shared" si="0"/>
        <v>1058291.7</v>
      </c>
      <c r="C7" s="8">
        <f t="shared" si="0"/>
        <v>1188282.93</v>
      </c>
      <c r="D7" s="8">
        <f t="shared" si="0"/>
        <v>1766339.12</v>
      </c>
      <c r="E7" s="8">
        <f>E23</f>
        <v>609235.81</v>
      </c>
      <c r="F7" s="8">
        <f t="shared" si="1"/>
        <v>930443.7799999999</v>
      </c>
      <c r="G7" s="8">
        <f t="shared" si="1"/>
        <v>1536148.83</v>
      </c>
      <c r="H7" s="8">
        <f t="shared" si="1"/>
        <v>1627677.8900000001</v>
      </c>
      <c r="I7" s="8">
        <f t="shared" si="1"/>
        <v>775318.1400000001</v>
      </c>
      <c r="J7" s="8">
        <f t="shared" si="2"/>
        <v>211577.53</v>
      </c>
      <c r="K7" s="8">
        <f t="shared" si="2"/>
        <v>394037.68</v>
      </c>
      <c r="L7" s="8">
        <f>SUM(B7:K7)</f>
        <v>10097353.41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730999.39</v>
      </c>
      <c r="C13" s="13">
        <v>1039634.18</v>
      </c>
      <c r="D13" s="13">
        <v>1416409.74</v>
      </c>
      <c r="E13" s="13">
        <v>690441.96</v>
      </c>
      <c r="F13" s="13">
        <v>967086.64</v>
      </c>
      <c r="G13" s="13">
        <v>1306070.07</v>
      </c>
      <c r="H13" s="13">
        <v>615806.93</v>
      </c>
      <c r="I13" s="13">
        <v>236226.98</v>
      </c>
      <c r="J13" s="13">
        <v>446340.04</v>
      </c>
      <c r="K13" s="13">
        <f>SUM(B13:J13)</f>
        <v>7449015.930000001</v>
      </c>
    </row>
    <row r="14" spans="1:11" ht="27" customHeight="1">
      <c r="A14" s="2" t="s">
        <v>27</v>
      </c>
      <c r="B14" s="9">
        <v>-96423</v>
      </c>
      <c r="C14" s="9">
        <v>-131650.67</v>
      </c>
      <c r="D14" s="9">
        <v>-137592.93</v>
      </c>
      <c r="E14" s="9">
        <v>-88128.66</v>
      </c>
      <c r="F14" s="9">
        <v>-90893.65</v>
      </c>
      <c r="G14" s="9">
        <v>-102544.18</v>
      </c>
      <c r="H14" s="9">
        <v>-85506</v>
      </c>
      <c r="I14" s="9">
        <v>-24649.45</v>
      </c>
      <c r="J14" s="9">
        <v>-52302.36</v>
      </c>
      <c r="K14" s="9">
        <f>SUM(B14:J14)</f>
        <v>-809690.9</v>
      </c>
    </row>
    <row r="15" spans="1:11" ht="27" customHeight="1">
      <c r="A15" s="7" t="s">
        <v>28</v>
      </c>
      <c r="B15" s="8">
        <f>+B13+B14</f>
        <v>634576.39</v>
      </c>
      <c r="C15" s="8">
        <f aca="true" t="shared" si="3" ref="C15:J15">+C13+C14</f>
        <v>907983.51</v>
      </c>
      <c r="D15" s="8">
        <f t="shared" si="3"/>
        <v>1278816.81</v>
      </c>
      <c r="E15" s="8">
        <f t="shared" si="3"/>
        <v>602313.2999999999</v>
      </c>
      <c r="F15" s="8">
        <f t="shared" si="3"/>
        <v>876192.99</v>
      </c>
      <c r="G15" s="8">
        <f t="shared" si="3"/>
        <v>1203525.8900000001</v>
      </c>
      <c r="H15" s="8">
        <f t="shared" si="3"/>
        <v>530300.93</v>
      </c>
      <c r="I15" s="8">
        <f t="shared" si="3"/>
        <v>211577.53</v>
      </c>
      <c r="J15" s="8">
        <f t="shared" si="3"/>
        <v>394037.68</v>
      </c>
      <c r="K15" s="8">
        <f>SUM(B15:J15)</f>
        <v>6639325.03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511414.31</v>
      </c>
      <c r="C21" s="13">
        <v>365337.42</v>
      </c>
      <c r="D21" s="13">
        <v>590782.31</v>
      </c>
      <c r="E21" s="13">
        <v>719305.81</v>
      </c>
      <c r="F21" s="13">
        <v>417128.48</v>
      </c>
      <c r="G21" s="13">
        <v>776217.84</v>
      </c>
      <c r="H21" s="13">
        <v>482748</v>
      </c>
      <c r="I21" s="13">
        <v>293245.21</v>
      </c>
      <c r="J21" s="13">
        <f>SUM(B21:I21)</f>
        <v>4156179.38</v>
      </c>
      <c r="M21" s="15"/>
    </row>
    <row r="22" spans="1:13" ht="27" customHeight="1">
      <c r="A22" s="2" t="s">
        <v>27</v>
      </c>
      <c r="B22" s="10">
        <v>-87699</v>
      </c>
      <c r="C22" s="10">
        <v>-85038</v>
      </c>
      <c r="D22" s="10">
        <v>-103260</v>
      </c>
      <c r="E22" s="10">
        <v>-110070</v>
      </c>
      <c r="F22" s="10">
        <v>-88998</v>
      </c>
      <c r="G22" s="10">
        <v>-116262</v>
      </c>
      <c r="H22" s="10">
        <v>-58596</v>
      </c>
      <c r="I22" s="10">
        <v>-48228</v>
      </c>
      <c r="J22" s="9">
        <f>SUM(B22:I22)</f>
        <v>-698151</v>
      </c>
      <c r="M22" s="15"/>
    </row>
    <row r="23" spans="1:13" ht="29.25" customHeight="1">
      <c r="A23" s="7" t="s">
        <v>28</v>
      </c>
      <c r="B23" s="8">
        <f>+B21+B22</f>
        <v>423715.31</v>
      </c>
      <c r="C23" s="8">
        <f aca="true" t="shared" si="4" ref="C23:J23">+C21+C22</f>
        <v>280299.42</v>
      </c>
      <c r="D23" s="8">
        <f t="shared" si="4"/>
        <v>487522.31000000006</v>
      </c>
      <c r="E23" s="8">
        <f t="shared" si="4"/>
        <v>609235.81</v>
      </c>
      <c r="F23" s="8">
        <f t="shared" si="4"/>
        <v>328130.48</v>
      </c>
      <c r="G23" s="8">
        <f t="shared" si="4"/>
        <v>659955.84</v>
      </c>
      <c r="H23" s="8">
        <f t="shared" si="4"/>
        <v>424152</v>
      </c>
      <c r="I23" s="8">
        <f t="shared" si="4"/>
        <v>245017.21000000002</v>
      </c>
      <c r="J23" s="8">
        <f t="shared" si="4"/>
        <v>3458028.38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2014-07-18T17:48:36Z</dcterms:modified>
  <cp:category/>
  <cp:version/>
  <cp:contentType/>
  <cp:contentStatus/>
</cp:coreProperties>
</file>