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<sst xmlns="http://schemas.openxmlformats.org/spreadsheetml/2006/main" count="57" uniqueCount="34">
  <si>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</si>
  <si>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</si>
  <si>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</si>
  <si>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</si>
  <si>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</si>
  <si>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</si>
  <si>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</si>
  <si>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</si>
  <si>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</si>
  <si>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</si>
  <si>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</si>
  <si>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</si>
  <si>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</si>
  <si>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</si>
  <si>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</si>
  <si>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</si>
  <si>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</si>
  <si>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</si>
  <si>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</si>
  <si>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</si>
  <si>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</si>
  <si>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</si>
  <si>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</si>
  <si>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</si>
  <si>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</si>
  <si>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</si>
  <si>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</si>
  <si>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</si>
  <si>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</si>
  <si>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</si>
  <si>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</si>
  <si>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</si>
  <si>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</si>
  <si>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11/07/14 - VENCIMENTO 18/07/14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</si>
</sst>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711121.0900000001</v>
      </c>
      <c r="C5" s="13">
        <f t="shared" si="0"/>
        <v>424675.19</v>
      </c>
      <c r="D5" s="13">
        <f t="shared" si="0"/>
        <v>1177374.6199999999</v>
      </c>
      <c r="E5" s="13">
        <f>+E21</f>
        <v>464862.38</v>
      </c>
      <c r="F5" s="13">
        <f aca="true" t="shared" si="1" ref="F5:I7">+E13+F21</f>
        <v>869729.74</v>
      </c>
      <c r="G5" s="13">
        <f t="shared" si="1"/>
        <v>805904.21</v>
      </c>
      <c r="H5" s="13">
        <f t="shared" si="1"/>
        <v>1446886.49</v>
      </c>
      <c r="I5" s="13">
        <f t="shared" si="1"/>
        <v>386433.23</v>
      </c>
      <c r="J5" s="13">
        <f aca="true" t="shared" si="2" ref="J5:K7">+I13</f>
        <v>93041.74</v>
      </c>
      <c r="K5" s="13">
        <f t="shared" si="2"/>
        <v>277634.28</v>
      </c>
      <c r="L5" s="13">
        <f>SUM(B5:K5)</f>
        <v>6657662.97</v>
      </c>
      <c r="M5" s="20"/>
    </row>
    <row r="6" spans="1:13" ht="24" customHeight="1">
      <c r="A6" s="2" t="s">
        <v>27</v>
      </c>
      <c r="B6" s="9">
        <f t="shared" si="0"/>
        <v>830551.2999999999</v>
      </c>
      <c r="C6" s="9">
        <f t="shared" si="0"/>
        <v>1582251.5699999998</v>
      </c>
      <c r="D6" s="9">
        <f t="shared" si="0"/>
        <v>1351210.47</v>
      </c>
      <c r="E6" s="9">
        <f>+E22</f>
        <v>337062.85</v>
      </c>
      <c r="F6" s="9">
        <f t="shared" si="1"/>
        <v>642614.4099999999</v>
      </c>
      <c r="G6" s="9">
        <f t="shared" si="1"/>
        <v>1463063.5699999998</v>
      </c>
      <c r="H6" s="9">
        <f t="shared" si="1"/>
        <v>1024310.5</v>
      </c>
      <c r="I6" s="9">
        <f t="shared" si="1"/>
        <v>989910.5800000001</v>
      </c>
      <c r="J6" s="9">
        <f t="shared" si="2"/>
        <v>185653.51</v>
      </c>
      <c r="K6" s="9">
        <f t="shared" si="2"/>
        <v>325270.64</v>
      </c>
      <c r="L6" s="9">
        <f>SUM(B6:K6)</f>
        <v>8731899.4</v>
      </c>
      <c r="M6" s="20"/>
    </row>
    <row r="7" spans="1:13" ht="29.25" customHeight="1">
      <c r="A7" s="7" t="s">
        <v>28</v>
      </c>
      <c r="B7" s="8">
        <f t="shared" si="0"/>
        <v>1541672.3900000001</v>
      </c>
      <c r="C7" s="8">
        <f t="shared" si="0"/>
        <v>2006926.7599999998</v>
      </c>
      <c r="D7" s="8">
        <f t="shared" si="0"/>
        <v>2528585.09</v>
      </c>
      <c r="E7" s="8">
        <f>E23</f>
        <v>801925.23</v>
      </c>
      <c r="F7" s="8">
        <f t="shared" si="1"/>
        <v>1512344.1500000001</v>
      </c>
      <c r="G7" s="8">
        <f t="shared" si="1"/>
        <v>2268967.7800000003</v>
      </c>
      <c r="H7" s="8">
        <f t="shared" si="1"/>
        <v>2471196.99</v>
      </c>
      <c r="I7" s="8">
        <f t="shared" si="1"/>
        <v>1376343.81</v>
      </c>
      <c r="J7" s="8">
        <f t="shared" si="2"/>
        <v>278695.25</v>
      </c>
      <c r="K7" s="8">
        <f t="shared" si="2"/>
        <v>602904.92</v>
      </c>
      <c r="L7" s="8">
        <f>SUM(B7:K7)</f>
        <v>15389562.370000003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477254.34</v>
      </c>
      <c r="C13" s="13">
        <v>157522.5</v>
      </c>
      <c r="D13" s="13">
        <v>971694.58</v>
      </c>
      <c r="E13" s="13">
        <v>673416.04</v>
      </c>
      <c r="F13" s="13">
        <v>430523.21</v>
      </c>
      <c r="G13" s="13">
        <v>1036220.25</v>
      </c>
      <c r="H13" s="13">
        <v>259919.97</v>
      </c>
      <c r="I13" s="13">
        <v>93041.74</v>
      </c>
      <c r="J13" s="13">
        <v>277634.28</v>
      </c>
      <c r="K13" s="13">
        <f>SUM(B13:J13)</f>
        <v>4377226.91</v>
      </c>
    </row>
    <row r="14" spans="1:11" ht="27" customHeight="1">
      <c r="A14" s="2" t="s">
        <v>27</v>
      </c>
      <c r="B14" s="9">
        <v>543153.94</v>
      </c>
      <c r="C14" s="9">
        <v>1466948.91</v>
      </c>
      <c r="D14" s="9">
        <v>938557.81</v>
      </c>
      <c r="E14" s="9">
        <v>367592.06</v>
      </c>
      <c r="F14" s="9">
        <v>1020825.57</v>
      </c>
      <c r="G14" s="9">
        <v>1004263.78</v>
      </c>
      <c r="H14" s="9">
        <v>791379.51</v>
      </c>
      <c r="I14" s="9">
        <v>185653.51</v>
      </c>
      <c r="J14" s="9">
        <v>325270.64</v>
      </c>
      <c r="K14" s="9">
        <f>SUM(B14:J14)</f>
        <v>6643645.7299999995</v>
      </c>
    </row>
    <row r="15" spans="1:11" ht="27" customHeight="1">
      <c r="A15" s="7" t="s">
        <v>28</v>
      </c>
      <c r="B15" s="8">
        <f>+B13+B14</f>
        <v>1020408.28</v>
      </c>
      <c r="C15" s="8">
        <f aca="true" t="shared" si="3" ref="C15:J15">+C13+C14</f>
        <v>1624471.41</v>
      </c>
      <c r="D15" s="8">
        <f t="shared" si="3"/>
        <v>1910252.3900000001</v>
      </c>
      <c r="E15" s="8">
        <f t="shared" si="3"/>
        <v>1041008.1000000001</v>
      </c>
      <c r="F15" s="8">
        <f t="shared" si="3"/>
        <v>1451348.78</v>
      </c>
      <c r="G15" s="8">
        <f t="shared" si="3"/>
        <v>2040484.03</v>
      </c>
      <c r="H15" s="8">
        <f t="shared" si="3"/>
        <v>1051299.48</v>
      </c>
      <c r="I15" s="8">
        <f t="shared" si="3"/>
        <v>278695.25</v>
      </c>
      <c r="J15" s="8">
        <f t="shared" si="3"/>
        <v>602904.92</v>
      </c>
      <c r="K15" s="8">
        <f>SUM(B15:J15)</f>
        <v>11020872.64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233866.75</v>
      </c>
      <c r="C21" s="13">
        <v>267152.69</v>
      </c>
      <c r="D21" s="13">
        <v>205680.04</v>
      </c>
      <c r="E21" s="13">
        <v>464862.38</v>
      </c>
      <c r="F21" s="13">
        <v>196313.7</v>
      </c>
      <c r="G21" s="13">
        <v>375381</v>
      </c>
      <c r="H21" s="13">
        <v>410666.24</v>
      </c>
      <c r="I21" s="13">
        <v>126513.26</v>
      </c>
      <c r="J21" s="13">
        <f>SUM(B21:I21)</f>
        <v>2280436.0599999996</v>
      </c>
      <c r="M21" s="15"/>
    </row>
    <row r="22" spans="1:13" ht="27" customHeight="1">
      <c r="A22" s="2" t="s">
        <v>27</v>
      </c>
      <c r="B22" s="10">
        <v>287397.36</v>
      </c>
      <c r="C22" s="10">
        <v>115302.66</v>
      </c>
      <c r="D22" s="10">
        <v>412652.66</v>
      </c>
      <c r="E22" s="10">
        <v>337062.85</v>
      </c>
      <c r="F22" s="10">
        <v>275022.35</v>
      </c>
      <c r="G22" s="10">
        <v>442238</v>
      </c>
      <c r="H22" s="10">
        <v>20046.72</v>
      </c>
      <c r="I22" s="10">
        <v>198531.07</v>
      </c>
      <c r="J22" s="9">
        <f>SUM(B22:I22)</f>
        <v>2088253.67</v>
      </c>
      <c r="M22" s="15"/>
    </row>
    <row r="23" spans="1:13" ht="29.25" customHeight="1">
      <c r="A23" s="7" t="s">
        <v>28</v>
      </c>
      <c r="B23" s="8">
        <f>+B21+B22</f>
        <v>521264.11</v>
      </c>
      <c r="C23" s="8">
        <f aca="true" t="shared" si="4" ref="C23:J23">+C21+C22</f>
        <v>382455.35</v>
      </c>
      <c r="D23" s="8">
        <f t="shared" si="4"/>
        <v>618332.7</v>
      </c>
      <c r="E23" s="8">
        <f t="shared" si="4"/>
        <v>801925.23</v>
      </c>
      <c r="F23" s="8">
        <f t="shared" si="4"/>
        <v>471336.05</v>
      </c>
      <c r="G23" s="8">
        <f t="shared" si="4"/>
        <v>817619</v>
      </c>
      <c r="H23" s="8">
        <f t="shared" si="4"/>
        <v>430712.95999999996</v>
      </c>
      <c r="I23" s="8">
        <f t="shared" si="4"/>
        <v>325044.33</v>
      </c>
      <c r="J23" s="8">
        <f t="shared" si="4"/>
        <v>4368689.7299999995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2014-07-18T17:45:51Z</dcterms:modified>
  <cp:category/>
  <cp:version/>
  <cp:contentType/>
  <cp:contentStatus/>
</cp:coreProperties>
</file>