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<sst xmlns="http://schemas.openxmlformats.org/spreadsheetml/2006/main" count="57" uniqueCount="34">
  <si>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</si>
  <si>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</si>
  <si>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</si>
  <si>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</si>
  <si>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</si>
  <si>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</si>
  <si>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</si>
  <si>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</si>
  <si>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</si>
  <si>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</si>
  <si>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</si>
  <si>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</si>
  <si>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</si>
  <si>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</si>
  <si>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</si>
  <si>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</si>
  <si>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</si>
  <si>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</si>
  <si>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</si>
  <si>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</si>
  <si>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</si>
  <si>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</si>
  <si>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</si>
  <si>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</si>
  <si>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</si>
  <si>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</si>
  <si>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</si>
  <si>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</si>
  <si>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</si>
  <si>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</si>
  <si>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</si>
  <si>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</si>
  <si>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</si>
  <si>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10/07/14 - VENCIMENTO 17/07/14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</si>
</sst>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8" sqref="A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1997554.27</v>
      </c>
      <c r="C5" s="13">
        <f t="shared" si="0"/>
        <v>2448653.6500000004</v>
      </c>
      <c r="D5" s="13">
        <f t="shared" si="0"/>
        <v>2982011.0700000003</v>
      </c>
      <c r="E5" s="13">
        <f>+E21</f>
        <v>906803.38</v>
      </c>
      <c r="F5" s="13">
        <f aca="true" t="shared" si="1" ref="F5:I7">+E13+F21</f>
        <v>1875898.81</v>
      </c>
      <c r="G5" s="13">
        <f t="shared" si="1"/>
        <v>2734393.42</v>
      </c>
      <c r="H5" s="13">
        <f t="shared" si="1"/>
        <v>2924297.8600000003</v>
      </c>
      <c r="I5" s="13">
        <f t="shared" si="1"/>
        <v>1752074.96</v>
      </c>
      <c r="J5" s="13">
        <f aca="true" t="shared" si="2" ref="J5:K7">+I13</f>
        <v>502873.44</v>
      </c>
      <c r="K5" s="13">
        <f t="shared" si="2"/>
        <v>732990</v>
      </c>
      <c r="L5" s="13">
        <f>SUM(B5:K5)</f>
        <v>18857550.860000003</v>
      </c>
      <c r="M5" s="20"/>
    </row>
    <row r="6" spans="1:13" ht="24" customHeight="1">
      <c r="A6" s="2" t="s">
        <v>27</v>
      </c>
      <c r="B6" s="9">
        <f t="shared" si="0"/>
        <v>90021.73000000001</v>
      </c>
      <c r="C6" s="9">
        <f t="shared" si="0"/>
        <v>-319087.14</v>
      </c>
      <c r="D6" s="9">
        <f t="shared" si="0"/>
        <v>-240880.15</v>
      </c>
      <c r="E6" s="9">
        <f>+E22</f>
        <v>-99050</v>
      </c>
      <c r="F6" s="9">
        <f t="shared" si="1"/>
        <v>-329453.26</v>
      </c>
      <c r="G6" s="9">
        <f t="shared" si="1"/>
        <v>-36814.600000000006</v>
      </c>
      <c r="H6" s="9">
        <f t="shared" si="1"/>
        <v>-319462.52</v>
      </c>
      <c r="I6" s="9">
        <f t="shared" si="1"/>
        <v>-222912.49</v>
      </c>
      <c r="J6" s="9">
        <f t="shared" si="2"/>
        <v>-75171.57</v>
      </c>
      <c r="K6" s="9">
        <f t="shared" si="2"/>
        <v>-82900.23</v>
      </c>
      <c r="L6" s="9">
        <f>SUM(B6:K6)</f>
        <v>-1635710.23</v>
      </c>
      <c r="M6" s="20"/>
    </row>
    <row r="7" spans="1:13" ht="29.25" customHeight="1">
      <c r="A7" s="7" t="s">
        <v>28</v>
      </c>
      <c r="B7" s="8">
        <f t="shared" si="0"/>
        <v>2087576</v>
      </c>
      <c r="C7" s="8">
        <f t="shared" si="0"/>
        <v>2129566.51</v>
      </c>
      <c r="D7" s="8">
        <f t="shared" si="0"/>
        <v>2741130.92</v>
      </c>
      <c r="E7" s="8">
        <f>E23</f>
        <v>807753.38</v>
      </c>
      <c r="F7" s="8">
        <f t="shared" si="1"/>
        <v>1546445.5499999998</v>
      </c>
      <c r="G7" s="8">
        <f t="shared" si="1"/>
        <v>2697578.82</v>
      </c>
      <c r="H7" s="8">
        <f t="shared" si="1"/>
        <v>2604835.34</v>
      </c>
      <c r="I7" s="8">
        <f t="shared" si="1"/>
        <v>1529162.47</v>
      </c>
      <c r="J7" s="8">
        <f t="shared" si="2"/>
        <v>427701.87</v>
      </c>
      <c r="K7" s="8">
        <f t="shared" si="2"/>
        <v>650089.77</v>
      </c>
      <c r="L7" s="8">
        <f>SUM(B7:K7)</f>
        <v>17221840.63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1305817.21</v>
      </c>
      <c r="C13" s="13">
        <v>1961208.87</v>
      </c>
      <c r="D13" s="13">
        <v>2300998.37</v>
      </c>
      <c r="E13" s="13">
        <v>1315371.66</v>
      </c>
      <c r="F13" s="13">
        <v>1759450.29</v>
      </c>
      <c r="G13" s="13">
        <v>2447000.64</v>
      </c>
      <c r="H13" s="13">
        <v>1292365.73</v>
      </c>
      <c r="I13" s="13">
        <v>502873.44</v>
      </c>
      <c r="J13" s="13">
        <v>732990</v>
      </c>
      <c r="K13" s="13">
        <f>SUM(B13:J13)</f>
        <v>13618076.21</v>
      </c>
    </row>
    <row r="14" spans="1:11" ht="27" customHeight="1">
      <c r="A14" s="2" t="s">
        <v>27</v>
      </c>
      <c r="B14" s="9">
        <v>191577.73</v>
      </c>
      <c r="C14" s="9">
        <v>-227701.14</v>
      </c>
      <c r="D14" s="9">
        <v>-221498.15</v>
      </c>
      <c r="E14" s="9">
        <v>-231449.26</v>
      </c>
      <c r="F14" s="9">
        <v>84931.4</v>
      </c>
      <c r="G14" s="9">
        <v>-271177.52</v>
      </c>
      <c r="H14" s="9">
        <v>-155208.49</v>
      </c>
      <c r="I14" s="9">
        <v>-75171.57</v>
      </c>
      <c r="J14" s="9">
        <v>-82900.23</v>
      </c>
      <c r="K14" s="9">
        <f>SUM(B14:J14)</f>
        <v>-988597.23</v>
      </c>
    </row>
    <row r="15" spans="1:11" ht="27" customHeight="1">
      <c r="A15" s="7" t="s">
        <v>28</v>
      </c>
      <c r="B15" s="8">
        <f>+B13+B14</f>
        <v>1497394.94</v>
      </c>
      <c r="C15" s="8">
        <f aca="true" t="shared" si="3" ref="C15:J15">+C13+C14</f>
        <v>1733507.73</v>
      </c>
      <c r="D15" s="8">
        <f t="shared" si="3"/>
        <v>2079500.2200000002</v>
      </c>
      <c r="E15" s="8">
        <f t="shared" si="3"/>
        <v>1083922.4</v>
      </c>
      <c r="F15" s="8">
        <f t="shared" si="3"/>
        <v>1844381.69</v>
      </c>
      <c r="G15" s="8">
        <f t="shared" si="3"/>
        <v>2175823.12</v>
      </c>
      <c r="H15" s="8">
        <f t="shared" si="3"/>
        <v>1137157.24</v>
      </c>
      <c r="I15" s="8">
        <f t="shared" si="3"/>
        <v>427701.87</v>
      </c>
      <c r="J15" s="8">
        <f t="shared" si="3"/>
        <v>650089.77</v>
      </c>
      <c r="K15" s="8">
        <f>SUM(B15:J15)</f>
        <v>12629478.98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691737.06</v>
      </c>
      <c r="C21" s="13">
        <v>487444.78</v>
      </c>
      <c r="D21" s="13">
        <v>681012.7</v>
      </c>
      <c r="E21" s="13">
        <v>906803.38</v>
      </c>
      <c r="F21" s="13">
        <v>560527.15</v>
      </c>
      <c r="G21" s="13">
        <v>974943.13</v>
      </c>
      <c r="H21" s="13">
        <v>477297.22</v>
      </c>
      <c r="I21" s="13">
        <v>459709.23</v>
      </c>
      <c r="J21" s="13">
        <f>SUM(B21:I21)</f>
        <v>5239474.65</v>
      </c>
      <c r="M21" s="15"/>
    </row>
    <row r="22" spans="1:13" ht="27" customHeight="1">
      <c r="A22" s="2" t="s">
        <v>27</v>
      </c>
      <c r="B22" s="10">
        <v>-101556</v>
      </c>
      <c r="C22" s="10">
        <v>-91386</v>
      </c>
      <c r="D22" s="10">
        <v>-19382</v>
      </c>
      <c r="E22" s="10">
        <v>-99050</v>
      </c>
      <c r="F22" s="10">
        <v>-98004</v>
      </c>
      <c r="G22" s="10">
        <v>-121746</v>
      </c>
      <c r="H22" s="10">
        <v>-48285</v>
      </c>
      <c r="I22" s="10">
        <v>-67704</v>
      </c>
      <c r="J22" s="9">
        <f>SUM(B22:I22)</f>
        <v>-647113</v>
      </c>
      <c r="M22" s="15"/>
    </row>
    <row r="23" spans="1:13" ht="29.25" customHeight="1">
      <c r="A23" s="7" t="s">
        <v>28</v>
      </c>
      <c r="B23" s="8">
        <f>+B21+B22</f>
        <v>590181.06</v>
      </c>
      <c r="C23" s="8">
        <f aca="true" t="shared" si="4" ref="C23:J23">+C21+C22</f>
        <v>396058.78</v>
      </c>
      <c r="D23" s="8">
        <f t="shared" si="4"/>
        <v>661630.7</v>
      </c>
      <c r="E23" s="8">
        <f t="shared" si="4"/>
        <v>807753.38</v>
      </c>
      <c r="F23" s="8">
        <f t="shared" si="4"/>
        <v>462523.15</v>
      </c>
      <c r="G23" s="8">
        <f t="shared" si="4"/>
        <v>853197.13</v>
      </c>
      <c r="H23" s="8">
        <f t="shared" si="4"/>
        <v>429012.22</v>
      </c>
      <c r="I23" s="8">
        <f t="shared" si="4"/>
        <v>392005.23</v>
      </c>
      <c r="J23" s="8">
        <f t="shared" si="4"/>
        <v>4592361.65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2014-07-17T13:19:59Z</dcterms:modified>
  <cp:category/>
  <cp:version/>
  <cp:contentType/>
  <cp:contentStatus/>
</cp:coreProperties>
</file>