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<sst xmlns="http://schemas.openxmlformats.org/spreadsheetml/2006/main" count="57" uniqueCount="34">
  <si>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</si>
  <si>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</si>
  <si>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</si>
  <si>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</si>
  <si>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</si>
  <si>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</si>
  <si>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</si>
  <si>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</si>
  <si>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</si>
  <si>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</si>
  <si>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</si>
  <si>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</si>
  <si>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</si>
  <si>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</si>
  <si>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</si>
  <si>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</si>
  <si>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</si>
  <si>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</si>
  <si>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</si>
  <si>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</si>
  <si>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</si>
  <si>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</si>
  <si>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</si>
  <si>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</si>
  <si>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</si>
  <si>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</si>
  <si>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</si>
  <si>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</si>
  <si>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</si>
  <si>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</si>
  <si>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</si>
  <si>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</si>
  <si>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</si>
  <si>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09/07/14 - VENCIMENTO 16/07/14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</si>
</sst>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3" sqref="A1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843416.31</v>
      </c>
      <c r="C5" s="13">
        <f t="shared" si="0"/>
        <v>947135.19</v>
      </c>
      <c r="D5" s="13">
        <f t="shared" si="0"/>
        <v>1332948.4</v>
      </c>
      <c r="E5" s="13">
        <f>+E21</f>
        <v>452297.79</v>
      </c>
      <c r="F5" s="13">
        <f aca="true" t="shared" si="1" ref="F5:I7">+E13+F21</f>
        <v>719873.1</v>
      </c>
      <c r="G5" s="13">
        <f t="shared" si="1"/>
        <v>1237720.31</v>
      </c>
      <c r="H5" s="13">
        <f t="shared" si="1"/>
        <v>1255623.95</v>
      </c>
      <c r="I5" s="13">
        <f t="shared" si="1"/>
        <v>653757.1</v>
      </c>
      <c r="J5" s="13">
        <f aca="true" t="shared" si="2" ref="J5:K7">+I13</f>
        <v>146810.14</v>
      </c>
      <c r="K5" s="13">
        <f t="shared" si="2"/>
        <v>331504.19</v>
      </c>
      <c r="L5" s="13">
        <f>SUM(B5:K5)</f>
        <v>7921086.4799999995</v>
      </c>
      <c r="M5" s="20"/>
    </row>
    <row r="6" spans="1:13" ht="24" customHeight="1">
      <c r="A6" s="2" t="s">
        <v>27</v>
      </c>
      <c r="B6" s="9">
        <f t="shared" si="0"/>
        <v>-130611</v>
      </c>
      <c r="C6" s="9">
        <f t="shared" si="0"/>
        <v>-143146.66999999998</v>
      </c>
      <c r="D6" s="9">
        <f t="shared" si="0"/>
        <v>-159039.93</v>
      </c>
      <c r="E6" s="9">
        <f>+E22</f>
        <v>-79341</v>
      </c>
      <c r="F6" s="9">
        <f t="shared" si="1"/>
        <v>-120669.23999999999</v>
      </c>
      <c r="G6" s="9">
        <f t="shared" si="1"/>
        <v>-153668.65</v>
      </c>
      <c r="H6" s="9">
        <f t="shared" si="1"/>
        <v>-119677.18</v>
      </c>
      <c r="I6" s="9">
        <f t="shared" si="1"/>
        <v>-99813</v>
      </c>
      <c r="J6" s="9">
        <f t="shared" si="2"/>
        <v>-15497.8</v>
      </c>
      <c r="K6" s="9">
        <f t="shared" si="2"/>
        <v>-39851.8</v>
      </c>
      <c r="L6" s="9">
        <f>SUM(B6:K6)</f>
        <v>-1061316.27</v>
      </c>
      <c r="M6" s="20"/>
    </row>
    <row r="7" spans="1:13" ht="29.25" customHeight="1">
      <c r="A7" s="7" t="s">
        <v>28</v>
      </c>
      <c r="B7" s="8">
        <f t="shared" si="0"/>
        <v>712805.31</v>
      </c>
      <c r="C7" s="8">
        <f t="shared" si="0"/>
        <v>803988.5199999999</v>
      </c>
      <c r="D7" s="8">
        <f t="shared" si="0"/>
        <v>1173908.47</v>
      </c>
      <c r="E7" s="8">
        <f>E23</f>
        <v>372956.79</v>
      </c>
      <c r="F7" s="8">
        <f t="shared" si="1"/>
        <v>599203.86</v>
      </c>
      <c r="G7" s="8">
        <f t="shared" si="1"/>
        <v>1084051.6600000001</v>
      </c>
      <c r="H7" s="8">
        <f t="shared" si="1"/>
        <v>1135946.77</v>
      </c>
      <c r="I7" s="8">
        <f t="shared" si="1"/>
        <v>553944.1</v>
      </c>
      <c r="J7" s="8">
        <f t="shared" si="2"/>
        <v>131312.34000000003</v>
      </c>
      <c r="K7" s="8">
        <f t="shared" si="2"/>
        <v>291652.39</v>
      </c>
      <c r="L7" s="8">
        <f>SUM(B7:K7)</f>
        <v>6859770.209999998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500003.47</v>
      </c>
      <c r="C13" s="13">
        <v>712818.46</v>
      </c>
      <c r="D13" s="13">
        <v>984640.13</v>
      </c>
      <c r="E13" s="13">
        <v>460511.58</v>
      </c>
      <c r="F13" s="13">
        <v>714608.03</v>
      </c>
      <c r="G13" s="13">
        <v>933747.26</v>
      </c>
      <c r="H13" s="13">
        <v>445549.64</v>
      </c>
      <c r="I13" s="13">
        <v>146810.14</v>
      </c>
      <c r="J13" s="13">
        <v>331504.19</v>
      </c>
      <c r="K13" s="13">
        <f>SUM(B13:J13)</f>
        <v>5230192.899999999</v>
      </c>
    </row>
    <row r="14" spans="1:11" ht="27" customHeight="1">
      <c r="A14" s="2" t="s">
        <v>27</v>
      </c>
      <c r="B14" s="9">
        <v>-67485</v>
      </c>
      <c r="C14" s="9">
        <v>-87514.67</v>
      </c>
      <c r="D14" s="9">
        <v>-96000.93</v>
      </c>
      <c r="E14" s="9">
        <v>-59742.24</v>
      </c>
      <c r="F14" s="9">
        <v>-70760.65</v>
      </c>
      <c r="G14" s="9">
        <v>-78493.18</v>
      </c>
      <c r="H14" s="9">
        <v>-63537</v>
      </c>
      <c r="I14" s="9">
        <v>-15497.8</v>
      </c>
      <c r="J14" s="9">
        <v>-39851.8</v>
      </c>
      <c r="K14" s="9">
        <f>SUM(B14:J14)</f>
        <v>-578883.27</v>
      </c>
    </row>
    <row r="15" spans="1:11" ht="27" customHeight="1">
      <c r="A15" s="7" t="s">
        <v>28</v>
      </c>
      <c r="B15" s="8">
        <f>+B13+B14</f>
        <v>432518.47</v>
      </c>
      <c r="C15" s="8">
        <f aca="true" t="shared" si="3" ref="C15:J15">+C13+C14</f>
        <v>625303.7899999999</v>
      </c>
      <c r="D15" s="8">
        <f t="shared" si="3"/>
        <v>888639.2</v>
      </c>
      <c r="E15" s="8">
        <f t="shared" si="3"/>
        <v>400769.34</v>
      </c>
      <c r="F15" s="8">
        <f t="shared" si="3"/>
        <v>643847.38</v>
      </c>
      <c r="G15" s="8">
        <f t="shared" si="3"/>
        <v>855254.0800000001</v>
      </c>
      <c r="H15" s="8">
        <f t="shared" si="3"/>
        <v>382012.64</v>
      </c>
      <c r="I15" s="8">
        <f t="shared" si="3"/>
        <v>131312.34000000003</v>
      </c>
      <c r="J15" s="8">
        <f t="shared" si="3"/>
        <v>291652.39</v>
      </c>
      <c r="K15" s="8">
        <f>SUM(B15:J15)</f>
        <v>4651309.629999999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343412.84</v>
      </c>
      <c r="C21" s="13">
        <v>234316.73</v>
      </c>
      <c r="D21" s="13">
        <v>348308.27</v>
      </c>
      <c r="E21" s="13">
        <v>452297.79</v>
      </c>
      <c r="F21" s="13">
        <v>259361.52</v>
      </c>
      <c r="G21" s="13">
        <v>523112.28</v>
      </c>
      <c r="H21" s="13">
        <v>321876.69</v>
      </c>
      <c r="I21" s="13">
        <v>208207.46</v>
      </c>
      <c r="J21" s="13">
        <f>SUM(B21:I21)</f>
        <v>2690893.58</v>
      </c>
      <c r="M21" s="15"/>
    </row>
    <row r="22" spans="1:13" ht="27" customHeight="1">
      <c r="A22" s="2" t="s">
        <v>27</v>
      </c>
      <c r="B22" s="10">
        <v>-63126</v>
      </c>
      <c r="C22" s="10">
        <v>-55632</v>
      </c>
      <c r="D22" s="10">
        <v>-63039</v>
      </c>
      <c r="E22" s="10">
        <v>-79341</v>
      </c>
      <c r="F22" s="10">
        <v>-60927</v>
      </c>
      <c r="G22" s="10">
        <v>-82908</v>
      </c>
      <c r="H22" s="10">
        <v>-41184</v>
      </c>
      <c r="I22" s="10">
        <v>-36276</v>
      </c>
      <c r="J22" s="9">
        <f>SUM(B22:I22)</f>
        <v>-482433</v>
      </c>
      <c r="M22" s="15"/>
    </row>
    <row r="23" spans="1:13" ht="29.25" customHeight="1">
      <c r="A23" s="7" t="s">
        <v>28</v>
      </c>
      <c r="B23" s="8">
        <f>+B21+B22</f>
        <v>280286.84</v>
      </c>
      <c r="C23" s="8">
        <f aca="true" t="shared" si="4" ref="C23:J23">+C21+C22</f>
        <v>178684.73</v>
      </c>
      <c r="D23" s="8">
        <f t="shared" si="4"/>
        <v>285269.27</v>
      </c>
      <c r="E23" s="8">
        <f t="shared" si="4"/>
        <v>372956.79</v>
      </c>
      <c r="F23" s="8">
        <f t="shared" si="4"/>
        <v>198434.52</v>
      </c>
      <c r="G23" s="8">
        <f t="shared" si="4"/>
        <v>440204.28</v>
      </c>
      <c r="H23" s="8">
        <f t="shared" si="4"/>
        <v>280692.69</v>
      </c>
      <c r="I23" s="8">
        <f t="shared" si="4"/>
        <v>171931.46</v>
      </c>
      <c r="J23" s="8">
        <f t="shared" si="4"/>
        <v>2208460.58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2014-07-16T12:05:50Z</dcterms:modified>
  <cp:category/>
  <cp:version/>
  <cp:contentType/>
  <cp:contentStatus/>
</cp:coreProperties>
</file>