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L6" s="1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<sst xmlns="http://schemas.openxmlformats.org/spreadsheetml/2006/main" count="57" uniqueCount="34">
  <si>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</si>
  <si>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</si>
  <si>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</si>
  <si>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</si>
  <si>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</si>
  <si>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</si>
  <si>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</si>
  <si>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</si>
  <si>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</si>
  <si>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</si>
  <si>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</si>
  <si>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</si>
  <si>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</si>
  <si>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</si>
  <si>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</si>
  <si>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</si>
  <si>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</si>
  <si>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</si>
  <si>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</si>
  <si>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</si>
  <si>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</si>
  <si>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</si>
  <si>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</si>
  <si>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</si>
  <si>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</si>
  <si>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</si>
  <si>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</si>
  <si>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</si>
  <si>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</si>
  <si>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</si>
  <si>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</si>
  <si>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</si>
  <si>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</si>
  <si>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06/07/14 - VENCIMENTO 14/07/14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</si>
</sst>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819910.09000000008</v>
      </c>
      <c r="C5" s="13">
        <f t="shared" si="0"/>
        <v>927986.3</v>
      </c>
      <c r="D5" s="13">
        <f t="shared" si="0"/>
        <v>1254065.9100000001</v>
      </c>
      <c r="E5" s="13">
        <f>+E21</f>
        <v>480933.23</v>
      </c>
      <c r="F5" s="13">
        <f t="shared" ref="F5:I7" si="1">+E13+F21</f>
        <v>661099.31000000006</v>
      </c>
      <c r="G5" s="13">
        <f t="shared" si="1"/>
        <v>1235178.1200000001</v>
      </c>
      <c r="H5" s="13">
        <f t="shared" si="1"/>
        <v>1266158.3500000001</v>
      </c>
      <c r="I5" s="13">
        <f t="shared" si="1"/>
        <v>603511.72</v>
      </c>
      <c r="J5" s="13">
        <f t="shared" ref="J5:K7" si="2">+I13</f>
        <v>127404.22</v>
      </c>
      <c r="K5" s="13">
        <f t="shared" si="2"/>
        <v>288962.45</v>
      </c>
      <c r="L5" s="13">
        <f>SUM(B5:K5)</f>
        <v>7665209.7000000002</v>
      </c>
      <c r="M5" s="20"/>
    </row>
    <row r="6" spans="1:13" ht="24" customHeight="1">
      <c r="A6" s="2" t="s">
        <v>27</v>
      </c>
      <c r="B6" s="9">
        <f t="shared" si="0"/>
        <v>-148467</v>
      </c>
      <c r="C6" s="9">
        <f t="shared" si="0"/>
        <v>-168487.66999999998</v>
      </c>
      <c r="D6" s="9">
        <f t="shared" si="0"/>
        <v>-187500.93</v>
      </c>
      <c r="E6" s="9">
        <f>+E22</f>
        <v>-93699</v>
      </c>
      <c r="F6" s="9">
        <f t="shared" si="1"/>
        <v>-130549.69</v>
      </c>
      <c r="G6" s="9">
        <f t="shared" si="1"/>
        <v>-180944.65</v>
      </c>
      <c r="H6" s="9">
        <f t="shared" si="1"/>
        <v>-147838.18</v>
      </c>
      <c r="I6" s="9">
        <f t="shared" si="1"/>
        <v>-101190</v>
      </c>
      <c r="J6" s="9">
        <f t="shared" si="2"/>
        <v>-15520.28</v>
      </c>
      <c r="K6" s="9">
        <f t="shared" si="2"/>
        <v>-41595.300000000003</v>
      </c>
      <c r="L6" s="9">
        <f>SUM(B6:K6)</f>
        <v>-1215792.7000000002</v>
      </c>
      <c r="M6" s="20"/>
    </row>
    <row r="7" spans="1:13" ht="29.25" customHeight="1">
      <c r="A7" s="7" t="s">
        <v>28</v>
      </c>
      <c r="B7" s="8">
        <f t="shared" si="0"/>
        <v>671443.09000000008</v>
      </c>
      <c r="C7" s="8">
        <f t="shared" si="0"/>
        <v>759498.63</v>
      </c>
      <c r="D7" s="8">
        <f t="shared" si="0"/>
        <v>1066564.98</v>
      </c>
      <c r="E7" s="8">
        <f>E23</f>
        <v>387234.23</v>
      </c>
      <c r="F7" s="8">
        <f t="shared" si="1"/>
        <v>530549.62</v>
      </c>
      <c r="G7" s="8">
        <f t="shared" si="1"/>
        <v>1054233.47</v>
      </c>
      <c r="H7" s="8">
        <f t="shared" si="1"/>
        <v>1118320.1700000002</v>
      </c>
      <c r="I7" s="8">
        <f t="shared" si="1"/>
        <v>502321.72</v>
      </c>
      <c r="J7" s="8">
        <f t="shared" si="2"/>
        <v>111883.94</v>
      </c>
      <c r="K7" s="8">
        <f t="shared" si="2"/>
        <v>247367.15000000002</v>
      </c>
      <c r="L7" s="8">
        <f>SUM(B7:K7)</f>
        <v>6449417.0000000009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476214.03</v>
      </c>
      <c r="C13" s="13">
        <v>699898.14</v>
      </c>
      <c r="D13" s="13">
        <v>871454.92</v>
      </c>
      <c r="E13" s="13">
        <v>398934.63</v>
      </c>
      <c r="F13" s="13">
        <v>703875.59</v>
      </c>
      <c r="G13" s="13">
        <v>915275.31</v>
      </c>
      <c r="H13" s="13">
        <v>406409.39</v>
      </c>
      <c r="I13" s="13">
        <v>127404.22</v>
      </c>
      <c r="J13" s="13">
        <v>288962.45</v>
      </c>
      <c r="K13" s="13">
        <f>SUM(B13:J13)</f>
        <v>4888428.68</v>
      </c>
    </row>
    <row r="14" spans="1:13" ht="27" customHeight="1">
      <c r="A14" s="2" t="s">
        <v>27</v>
      </c>
      <c r="B14" s="9">
        <v>-74898</v>
      </c>
      <c r="C14" s="9">
        <v>-103804.67</v>
      </c>
      <c r="D14" s="9">
        <v>-104466.93</v>
      </c>
      <c r="E14" s="9">
        <v>-60061.69</v>
      </c>
      <c r="F14" s="9">
        <v>-82886.649999999994</v>
      </c>
      <c r="G14" s="9">
        <v>-97183.18</v>
      </c>
      <c r="H14" s="9">
        <v>-61905</v>
      </c>
      <c r="I14" s="9">
        <v>-15520.28</v>
      </c>
      <c r="J14" s="9">
        <v>-41595.300000000003</v>
      </c>
      <c r="K14" s="9">
        <f>SUM(B14:J14)</f>
        <v>-642321.69999999995</v>
      </c>
    </row>
    <row r="15" spans="1:13" ht="27" customHeight="1">
      <c r="A15" s="7" t="s">
        <v>28</v>
      </c>
      <c r="B15" s="8">
        <f>+B13+B14</f>
        <v>401316.03</v>
      </c>
      <c r="C15" s="8">
        <f t="shared" ref="C15:J15" si="3">+C13+C14</f>
        <v>596093.47</v>
      </c>
      <c r="D15" s="8">
        <f t="shared" si="3"/>
        <v>766987.99</v>
      </c>
      <c r="E15" s="8">
        <f t="shared" si="3"/>
        <v>338872.94</v>
      </c>
      <c r="F15" s="8">
        <f t="shared" si="3"/>
        <v>620988.93999999994</v>
      </c>
      <c r="G15" s="8">
        <f t="shared" si="3"/>
        <v>818092.13000000012</v>
      </c>
      <c r="H15" s="8">
        <f t="shared" si="3"/>
        <v>344504.39</v>
      </c>
      <c r="I15" s="8">
        <f t="shared" si="3"/>
        <v>111883.94</v>
      </c>
      <c r="J15" s="8">
        <f t="shared" si="3"/>
        <v>247367.15000000002</v>
      </c>
      <c r="K15" s="8">
        <f>SUM(B15:J15)</f>
        <v>4246106.9800000004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343696.06</v>
      </c>
      <c r="C21" s="13">
        <v>228088.16</v>
      </c>
      <c r="D21" s="13">
        <v>382610.99</v>
      </c>
      <c r="E21" s="13">
        <v>480933.23</v>
      </c>
      <c r="F21" s="13">
        <v>262164.68</v>
      </c>
      <c r="G21" s="13">
        <v>531302.53</v>
      </c>
      <c r="H21" s="13">
        <v>350883.04</v>
      </c>
      <c r="I21" s="13">
        <v>197102.33</v>
      </c>
      <c r="J21" s="13">
        <f>SUM(B21:I21)</f>
        <v>2776781.02</v>
      </c>
      <c r="M21" s="15"/>
    </row>
    <row r="22" spans="1:13" ht="27" customHeight="1">
      <c r="A22" s="2" t="s">
        <v>27</v>
      </c>
      <c r="B22" s="10">
        <v>-73569</v>
      </c>
      <c r="C22" s="10">
        <v>-64683</v>
      </c>
      <c r="D22" s="10">
        <v>-83034</v>
      </c>
      <c r="E22" s="10">
        <v>-93699</v>
      </c>
      <c r="F22" s="10">
        <v>-70488</v>
      </c>
      <c r="G22" s="10">
        <v>-98058</v>
      </c>
      <c r="H22" s="10">
        <v>-50655</v>
      </c>
      <c r="I22" s="10">
        <v>-39285</v>
      </c>
      <c r="J22" s="9">
        <f>SUM(B22:I22)</f>
        <v>-573471</v>
      </c>
      <c r="M22" s="15"/>
    </row>
    <row r="23" spans="1:13" ht="29.25" customHeight="1">
      <c r="A23" s="7" t="s">
        <v>28</v>
      </c>
      <c r="B23" s="8">
        <f>+B21+B22</f>
        <v>270127.06</v>
      </c>
      <c r="C23" s="8">
        <f t="shared" ref="C23:J23" si="4">+C21+C22</f>
        <v>163405.16</v>
      </c>
      <c r="D23" s="8">
        <f t="shared" si="4"/>
        <v>299576.99</v>
      </c>
      <c r="E23" s="8">
        <f t="shared" si="4"/>
        <v>387234.23</v>
      </c>
      <c r="F23" s="8">
        <f t="shared" si="4"/>
        <v>191676.68</v>
      </c>
      <c r="G23" s="8">
        <f t="shared" si="4"/>
        <v>433244.53</v>
      </c>
      <c r="H23" s="8">
        <f t="shared" si="4"/>
        <v>300228.03999999998</v>
      </c>
      <c r="I23" s="8">
        <f t="shared" si="4"/>
        <v>157817.32999999999</v>
      </c>
      <c r="J23" s="8">
        <f t="shared" si="4"/>
        <v>2203310.02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2014-07-11T18:06:03Z</dcterms:modified>
</cp:coreProperties>
</file>