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<sst xmlns="http://schemas.openxmlformats.org/spreadsheetml/2006/main" count="57" uniqueCount="34">
  <si>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</si>
  <si>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</si>
  <si>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</si>
  <si>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</si>
  <si>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</si>
  <si>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</si>
  <si>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</si>
  <si>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</si>
  <si>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</si>
  <si>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</si>
  <si>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</si>
  <si>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</si>
  <si>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</si>
  <si>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</si>
  <si>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</si>
  <si>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</si>
  <si>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</si>
  <si>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</si>
  <si>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</si>
  <si>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</si>
  <si>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</si>
  <si>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</si>
  <si>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</si>
  <si>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</si>
  <si>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</si>
  <si>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</si>
  <si>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</si>
  <si>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</si>
  <si>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</si>
  <si>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</si>
  <si>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</si>
  <si>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</si>
  <si>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</si>
  <si>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02/07/14 - VENCIMENTO 10/07/14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</si>
</sst>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7" sqref="B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2054871.2799999998</v>
      </c>
      <c r="C5" s="13">
        <f t="shared" si="0"/>
        <v>2557103.09</v>
      </c>
      <c r="D5" s="13">
        <f t="shared" si="0"/>
        <v>3213867.69</v>
      </c>
      <c r="E5" s="13">
        <f>+E21</f>
        <v>1039231.52</v>
      </c>
      <c r="F5" s="13">
        <f t="shared" ref="F5:I7" si="1">+E13+F21</f>
        <v>2007115.27</v>
      </c>
      <c r="G5" s="13">
        <f t="shared" si="1"/>
        <v>2910551.48</v>
      </c>
      <c r="H5" s="13">
        <f t="shared" si="1"/>
        <v>3111377.75</v>
      </c>
      <c r="I5" s="13">
        <f t="shared" si="1"/>
        <v>1818415.01</v>
      </c>
      <c r="J5" s="13">
        <f t="shared" ref="J5:K7" si="2">+I13</f>
        <v>517986.84</v>
      </c>
      <c r="K5" s="13">
        <f t="shared" si="2"/>
        <v>737006.93</v>
      </c>
      <c r="L5" s="13">
        <f>SUM(B5:K5)</f>
        <v>19967526.859999999</v>
      </c>
      <c r="M5" s="20"/>
    </row>
    <row r="6" spans="1:13" ht="24" customHeight="1">
      <c r="A6" s="2" t="s">
        <v>27</v>
      </c>
      <c r="B6" s="9">
        <f t="shared" si="0"/>
        <v>-295298.07</v>
      </c>
      <c r="C6" s="9">
        <f t="shared" si="0"/>
        <v>-300314.55</v>
      </c>
      <c r="D6" s="9">
        <f t="shared" si="0"/>
        <v>-311595.15000000002</v>
      </c>
      <c r="E6" s="9">
        <f>+E22</f>
        <v>-115164</v>
      </c>
      <c r="F6" s="9">
        <f t="shared" si="1"/>
        <v>-347648.07999999996</v>
      </c>
      <c r="G6" s="9">
        <f t="shared" si="1"/>
        <v>-350470.40000000002</v>
      </c>
      <c r="H6" s="9">
        <f t="shared" si="1"/>
        <v>-317157.76000000001</v>
      </c>
      <c r="I6" s="9">
        <f t="shared" si="1"/>
        <v>-240201.49</v>
      </c>
      <c r="J6" s="9">
        <f t="shared" si="2"/>
        <v>-73558.990000000005</v>
      </c>
      <c r="K6" s="9">
        <f t="shared" si="2"/>
        <v>-76459.13</v>
      </c>
      <c r="L6" s="9">
        <f>SUM(B6:K6)</f>
        <v>-2427867.62</v>
      </c>
      <c r="M6" s="20"/>
    </row>
    <row r="7" spans="1:13" ht="29.25" customHeight="1">
      <c r="A7" s="7" t="s">
        <v>28</v>
      </c>
      <c r="B7" s="8">
        <f t="shared" si="0"/>
        <v>1759573.21</v>
      </c>
      <c r="C7" s="8">
        <f t="shared" si="0"/>
        <v>2256788.54</v>
      </c>
      <c r="D7" s="8">
        <f t="shared" si="0"/>
        <v>2902272.54</v>
      </c>
      <c r="E7" s="8">
        <f>E23</f>
        <v>924067.52</v>
      </c>
      <c r="F7" s="8">
        <f t="shared" si="1"/>
        <v>1659467.19</v>
      </c>
      <c r="G7" s="8">
        <f t="shared" si="1"/>
        <v>2560081.08</v>
      </c>
      <c r="H7" s="8">
        <f t="shared" si="1"/>
        <v>2794219.99</v>
      </c>
      <c r="I7" s="8">
        <f t="shared" si="1"/>
        <v>1578213.52</v>
      </c>
      <c r="J7" s="8">
        <f t="shared" si="2"/>
        <v>444427.85000000003</v>
      </c>
      <c r="K7" s="8">
        <f t="shared" si="2"/>
        <v>660547.80000000005</v>
      </c>
      <c r="L7" s="8">
        <f>SUM(B7:K7)</f>
        <v>17539659.240000002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1341269.6399999999</v>
      </c>
      <c r="C13" s="13">
        <v>2021322.95</v>
      </c>
      <c r="D13" s="13">
        <v>2380385.65</v>
      </c>
      <c r="E13" s="13">
        <v>1376052.39</v>
      </c>
      <c r="F13" s="13">
        <v>1853885.08</v>
      </c>
      <c r="G13" s="13">
        <v>2524727.66</v>
      </c>
      <c r="H13" s="13">
        <v>1344924.92</v>
      </c>
      <c r="I13" s="13">
        <v>517986.84</v>
      </c>
      <c r="J13" s="13">
        <v>737006.93</v>
      </c>
      <c r="K13" s="13">
        <f>SUM(B13:J13)</f>
        <v>14097562.060000001</v>
      </c>
    </row>
    <row r="14" spans="1:13" ht="27" customHeight="1">
      <c r="A14" s="2" t="s">
        <v>27</v>
      </c>
      <c r="B14" s="9">
        <v>-206111.07</v>
      </c>
      <c r="C14" s="9">
        <v>-210833.55</v>
      </c>
      <c r="D14" s="9">
        <v>-214083.15</v>
      </c>
      <c r="E14" s="9">
        <v>-248925.08</v>
      </c>
      <c r="F14" s="9">
        <v>-239600.4</v>
      </c>
      <c r="G14" s="9">
        <v>-269223.76</v>
      </c>
      <c r="H14" s="9">
        <v>-175569.49</v>
      </c>
      <c r="I14" s="9">
        <v>-73558.990000000005</v>
      </c>
      <c r="J14" s="9">
        <v>-76459.13</v>
      </c>
      <c r="K14" s="9">
        <f>SUM(B14:J14)</f>
        <v>-1714364.62</v>
      </c>
    </row>
    <row r="15" spans="1:13" ht="27" customHeight="1">
      <c r="A15" s="7" t="s">
        <v>28</v>
      </c>
      <c r="B15" s="8">
        <f>+B13+B14</f>
        <v>1135158.5699999998</v>
      </c>
      <c r="C15" s="8">
        <f t="shared" ref="C15:J15" si="3">+C13+C14</f>
        <v>1810489.4</v>
      </c>
      <c r="D15" s="8">
        <f t="shared" si="3"/>
        <v>2166302.5</v>
      </c>
      <c r="E15" s="8">
        <f t="shared" si="3"/>
        <v>1127127.3099999998</v>
      </c>
      <c r="F15" s="8">
        <f t="shared" si="3"/>
        <v>1614284.6800000002</v>
      </c>
      <c r="G15" s="8">
        <f t="shared" si="3"/>
        <v>2255503.9000000004</v>
      </c>
      <c r="H15" s="8">
        <f t="shared" si="3"/>
        <v>1169355.43</v>
      </c>
      <c r="I15" s="8">
        <f t="shared" si="3"/>
        <v>444427.85000000003</v>
      </c>
      <c r="J15" s="8">
        <f t="shared" si="3"/>
        <v>660547.80000000005</v>
      </c>
      <c r="K15" s="8">
        <f>SUM(B15:J15)</f>
        <v>12383197.439999999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713601.64</v>
      </c>
      <c r="C21" s="13">
        <v>535780.14</v>
      </c>
      <c r="D21" s="13">
        <v>833482.04</v>
      </c>
      <c r="E21" s="13">
        <v>1039231.52</v>
      </c>
      <c r="F21" s="13">
        <v>631062.88</v>
      </c>
      <c r="G21" s="13">
        <v>1056666.3999999999</v>
      </c>
      <c r="H21" s="13">
        <v>586650.09</v>
      </c>
      <c r="I21" s="13">
        <v>473490.09</v>
      </c>
      <c r="J21" s="13">
        <f>SUM(B21:I21)</f>
        <v>5869964.7999999989</v>
      </c>
      <c r="M21" s="15"/>
    </row>
    <row r="22" spans="1:13" ht="27" customHeight="1">
      <c r="A22" s="2" t="s">
        <v>27</v>
      </c>
      <c r="B22" s="10">
        <v>-89187</v>
      </c>
      <c r="C22" s="10">
        <v>-89481</v>
      </c>
      <c r="D22" s="10">
        <v>-97512</v>
      </c>
      <c r="E22" s="10">
        <v>-115164</v>
      </c>
      <c r="F22" s="10">
        <v>-98723</v>
      </c>
      <c r="G22" s="10">
        <v>-110870</v>
      </c>
      <c r="H22" s="10">
        <v>-47934</v>
      </c>
      <c r="I22" s="10">
        <v>-64632</v>
      </c>
      <c r="J22" s="9">
        <f>SUM(B22:I22)</f>
        <v>-713503</v>
      </c>
      <c r="M22" s="15"/>
    </row>
    <row r="23" spans="1:13" ht="29.25" customHeight="1">
      <c r="A23" s="7" t="s">
        <v>28</v>
      </c>
      <c r="B23" s="8">
        <f>+B21+B22</f>
        <v>624414.64</v>
      </c>
      <c r="C23" s="8">
        <f t="shared" ref="C23:J23" si="4">+C21+C22</f>
        <v>446299.14</v>
      </c>
      <c r="D23" s="8">
        <f t="shared" si="4"/>
        <v>735970.04</v>
      </c>
      <c r="E23" s="8">
        <f t="shared" si="4"/>
        <v>924067.52</v>
      </c>
      <c r="F23" s="8">
        <f t="shared" si="4"/>
        <v>532339.88</v>
      </c>
      <c r="G23" s="8">
        <f t="shared" si="4"/>
        <v>945796.39999999991</v>
      </c>
      <c r="H23" s="8">
        <f t="shared" si="4"/>
        <v>538716.09</v>
      </c>
      <c r="I23" s="8">
        <f t="shared" si="4"/>
        <v>408858.09</v>
      </c>
      <c r="J23" s="8">
        <f t="shared" si="4"/>
        <v>5156461.7999999989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2014-07-10T17:30:04Z</dcterms:modified>
</cp:coreProperties>
</file>