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<sst xmlns="http://schemas.openxmlformats.org/spreadsheetml/2006/main" count="57" uniqueCount="34">
  <si>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</si>
  <si>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</si>
  <si>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</si>
  <si>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</si>
  <si>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</si>
  <si>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</si>
  <si>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</si>
  <si>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</si>
  <si>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</si>
  <si>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</si>
  <si>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</si>
  <si>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</si>
  <si>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</si>
  <si>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</si>
  <si>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</si>
  <si>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</si>
  <si>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</si>
  <si>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</si>
  <si>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</si>
  <si>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</si>
  <si>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</si>
  <si>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</si>
  <si>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</si>
  <si>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</si>
  <si>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</si>
  <si>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</si>
  <si>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</si>
  <si>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</si>
  <si>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</si>
  <si>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</si>
  <si>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</si>
  <si>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</si>
  <si>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</si>
  <si>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31/01/14 - VENCIMENTO 07/02/14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</si>
</sst>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2044746.33</v>
      </c>
      <c r="C5" s="13">
        <f t="shared" si="0"/>
        <v>2469126.5499999998</v>
      </c>
      <c r="D5" s="13">
        <f t="shared" si="0"/>
        <v>3080632.6900000004</v>
      </c>
      <c r="E5" s="13">
        <f>+E21</f>
        <v>1083901.3</v>
      </c>
      <c r="F5" s="13">
        <f t="shared" ref="F5:I7" si="1">+E13+F21</f>
        <v>1925879.99</v>
      </c>
      <c r="G5" s="13">
        <f t="shared" si="1"/>
        <v>2905134.37</v>
      </c>
      <c r="H5" s="13">
        <f t="shared" si="1"/>
        <v>3018309.12</v>
      </c>
      <c r="I5" s="13">
        <f t="shared" si="1"/>
        <v>1761803.73</v>
      </c>
      <c r="J5" s="13">
        <f t="shared" ref="J5:K7" si="2">+I13</f>
        <v>442648.58</v>
      </c>
      <c r="K5" s="13">
        <f t="shared" si="2"/>
        <v>705557.57</v>
      </c>
      <c r="L5" s="13">
        <f>SUM(B5:K5)</f>
        <v>19437740.23</v>
      </c>
      <c r="M5" s="20"/>
    </row>
    <row r="6" spans="1:13" ht="24" customHeight="1">
      <c r="A6" s="2" t="s">
        <v>27</v>
      </c>
      <c r="B6" s="9">
        <f t="shared" si="0"/>
        <v>-526839.93000000005</v>
      </c>
      <c r="C6" s="9">
        <f t="shared" si="0"/>
        <v>-427746.1</v>
      </c>
      <c r="D6" s="9">
        <f t="shared" si="0"/>
        <v>-671413.7</v>
      </c>
      <c r="E6" s="9">
        <f>+E22</f>
        <v>-175590.61</v>
      </c>
      <c r="F6" s="9">
        <f t="shared" si="1"/>
        <v>-541392.75</v>
      </c>
      <c r="G6" s="9">
        <f t="shared" si="1"/>
        <v>-758942.67999999993</v>
      </c>
      <c r="H6" s="9">
        <f t="shared" si="1"/>
        <v>-663852.65</v>
      </c>
      <c r="I6" s="9">
        <f t="shared" si="1"/>
        <v>-403341.42</v>
      </c>
      <c r="J6" s="9">
        <f t="shared" si="2"/>
        <v>-88220.46</v>
      </c>
      <c r="K6" s="9">
        <f t="shared" si="2"/>
        <v>-91769.08</v>
      </c>
      <c r="L6" s="9">
        <f>SUM(B6:K6)</f>
        <v>-4349109.38</v>
      </c>
      <c r="M6" s="20"/>
    </row>
    <row r="7" spans="1:13" ht="29.25" customHeight="1">
      <c r="A7" s="7" t="s">
        <v>28</v>
      </c>
      <c r="B7" s="8">
        <f t="shared" si="0"/>
        <v>1517906.4</v>
      </c>
      <c r="C7" s="8">
        <f t="shared" si="0"/>
        <v>2041380.4499999997</v>
      </c>
      <c r="D7" s="8">
        <f t="shared" si="0"/>
        <v>2409218.9900000002</v>
      </c>
      <c r="E7" s="8">
        <f>E23</f>
        <v>908310.69000000006</v>
      </c>
      <c r="F7" s="8">
        <f t="shared" si="1"/>
        <v>1384487.24</v>
      </c>
      <c r="G7" s="8">
        <f t="shared" si="1"/>
        <v>2146191.6900000004</v>
      </c>
      <c r="H7" s="8">
        <f t="shared" si="1"/>
        <v>2354456.4699999997</v>
      </c>
      <c r="I7" s="8">
        <f t="shared" si="1"/>
        <v>1358462.31</v>
      </c>
      <c r="J7" s="8">
        <f t="shared" si="2"/>
        <v>354428.12</v>
      </c>
      <c r="K7" s="8">
        <f t="shared" si="2"/>
        <v>613788.49</v>
      </c>
      <c r="L7" s="8">
        <f>SUM(B7:K7)</f>
        <v>15088630.85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1285042.75</v>
      </c>
      <c r="C13" s="13">
        <v>1915639.16</v>
      </c>
      <c r="D13" s="13">
        <v>2225271.91</v>
      </c>
      <c r="E13" s="13">
        <v>1283126.26</v>
      </c>
      <c r="F13" s="13">
        <v>1801683.02</v>
      </c>
      <c r="G13" s="13">
        <v>2384811.13</v>
      </c>
      <c r="H13" s="13">
        <v>1277170.3500000001</v>
      </c>
      <c r="I13" s="13">
        <v>442648.58</v>
      </c>
      <c r="J13" s="13">
        <v>705557.57</v>
      </c>
      <c r="K13" s="13">
        <f>SUM(B13:J13)</f>
        <v>13320950.73</v>
      </c>
    </row>
    <row r="14" spans="1:13" ht="27" customHeight="1">
      <c r="A14" s="2" t="s">
        <v>27</v>
      </c>
      <c r="B14" s="9">
        <v>-326215.40000000002</v>
      </c>
      <c r="C14" s="9">
        <v>-249208.35</v>
      </c>
      <c r="D14" s="9">
        <v>-517271.7</v>
      </c>
      <c r="E14" s="9">
        <v>-373312.48</v>
      </c>
      <c r="F14" s="9">
        <v>-448774</v>
      </c>
      <c r="G14" s="9">
        <v>-489371.01</v>
      </c>
      <c r="H14" s="9">
        <v>-291625.42</v>
      </c>
      <c r="I14" s="9">
        <v>-88220.46</v>
      </c>
      <c r="J14" s="9">
        <v>-91769.08</v>
      </c>
      <c r="K14" s="9">
        <f>SUM(B14:J14)</f>
        <v>-2875767.9</v>
      </c>
    </row>
    <row r="15" spans="1:13" ht="27" customHeight="1">
      <c r="A15" s="7" t="s">
        <v>28</v>
      </c>
      <c r="B15" s="8">
        <f>+B13+B14</f>
        <v>958827.35</v>
      </c>
      <c r="C15" s="8">
        <f t="shared" ref="C15:J15" si="3">+C13+C14</f>
        <v>1666430.8099999998</v>
      </c>
      <c r="D15" s="8">
        <f t="shared" si="3"/>
        <v>1708000.2100000002</v>
      </c>
      <c r="E15" s="8">
        <f t="shared" si="3"/>
        <v>909813.78</v>
      </c>
      <c r="F15" s="8">
        <f t="shared" si="3"/>
        <v>1352909.02</v>
      </c>
      <c r="G15" s="8">
        <f t="shared" si="3"/>
        <v>1895440.1199999999</v>
      </c>
      <c r="H15" s="8">
        <f t="shared" si="3"/>
        <v>985544.93000000017</v>
      </c>
      <c r="I15" s="8">
        <f t="shared" si="3"/>
        <v>354428.12</v>
      </c>
      <c r="J15" s="8">
        <f t="shared" si="3"/>
        <v>613788.49</v>
      </c>
      <c r="K15" s="8">
        <f>SUM(B15:J15)</f>
        <v>10445182.829999998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759703.58</v>
      </c>
      <c r="C21" s="13">
        <v>553487.39</v>
      </c>
      <c r="D21" s="13">
        <v>855360.78</v>
      </c>
      <c r="E21" s="13">
        <v>1083901.3</v>
      </c>
      <c r="F21" s="13">
        <v>642753.73</v>
      </c>
      <c r="G21" s="13">
        <v>1103451.3500000001</v>
      </c>
      <c r="H21" s="13">
        <v>633497.99</v>
      </c>
      <c r="I21" s="13">
        <v>484633.38</v>
      </c>
      <c r="J21" s="13">
        <f>SUM(B21:I21)</f>
        <v>6116789.5</v>
      </c>
      <c r="M21" s="15"/>
    </row>
    <row r="22" spans="1:13" ht="27" customHeight="1">
      <c r="A22" s="2" t="s">
        <v>27</v>
      </c>
      <c r="B22" s="10">
        <v>-200624.53</v>
      </c>
      <c r="C22" s="10">
        <v>-178537.75</v>
      </c>
      <c r="D22" s="10">
        <v>-154142</v>
      </c>
      <c r="E22" s="10">
        <v>-175590.61</v>
      </c>
      <c r="F22" s="10">
        <v>-168080.27</v>
      </c>
      <c r="G22" s="10">
        <v>-310168.68</v>
      </c>
      <c r="H22" s="10">
        <v>-174481.64</v>
      </c>
      <c r="I22" s="10">
        <v>-111716</v>
      </c>
      <c r="J22" s="9">
        <f>SUM(B22:I22)</f>
        <v>-1473341.48</v>
      </c>
      <c r="M22" s="15"/>
    </row>
    <row r="23" spans="1:13" ht="29.25" customHeight="1">
      <c r="A23" s="7" t="s">
        <v>28</v>
      </c>
      <c r="B23" s="8">
        <f>+B21+B22</f>
        <v>559079.04999999993</v>
      </c>
      <c r="C23" s="8">
        <f t="shared" ref="C23:J23" si="4">+C21+C22</f>
        <v>374949.64</v>
      </c>
      <c r="D23" s="8">
        <f t="shared" si="4"/>
        <v>701218.78</v>
      </c>
      <c r="E23" s="8">
        <f t="shared" si="4"/>
        <v>908310.69000000006</v>
      </c>
      <c r="F23" s="8">
        <f t="shared" si="4"/>
        <v>474673.45999999996</v>
      </c>
      <c r="G23" s="8">
        <f t="shared" si="4"/>
        <v>793282.67000000016</v>
      </c>
      <c r="H23" s="8">
        <f t="shared" si="4"/>
        <v>459016.35</v>
      </c>
      <c r="I23" s="8">
        <f t="shared" si="4"/>
        <v>372917.38</v>
      </c>
      <c r="J23" s="8">
        <f t="shared" si="4"/>
        <v>4643448.0199999996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2014-02-06T18:54:36Z</dcterms:modified>
</cp:coreProperties>
</file>