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<sst xmlns="http://schemas.openxmlformats.org/spreadsheetml/2006/main" count="57" uniqueCount="34">
  <si>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</si>
  <si>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</si>
  <si>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</si>
  <si>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</si>
  <si>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</si>
  <si>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</si>
  <si>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</si>
  <si>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</si>
  <si>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</si>
  <si>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</si>
  <si>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</si>
  <si>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</si>
  <si>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</si>
  <si>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</si>
  <si>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</si>
  <si>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</si>
  <si>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</si>
  <si>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</si>
  <si>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</si>
  <si>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</si>
  <si>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</si>
  <si>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</si>
  <si>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</si>
  <si>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</si>
  <si>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</si>
  <si>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</si>
  <si>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</si>
  <si>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</si>
  <si>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</si>
  <si>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</si>
  <si>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</si>
  <si>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</si>
  <si>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</si>
  <si>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26/01/14 - VENCIMENTO 31/01/14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</si>
</sst>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763144.98</v>
      </c>
      <c r="C5" s="13">
        <f t="shared" si="0"/>
        <v>890520.07000000007</v>
      </c>
      <c r="D5" s="13">
        <f t="shared" si="0"/>
        <v>1202181.22</v>
      </c>
      <c r="E5" s="13">
        <f>+E21</f>
        <v>490547.58</v>
      </c>
      <c r="F5" s="13">
        <f t="shared" ref="F5:I7" si="1">+E13+F21</f>
        <v>625869.48</v>
      </c>
      <c r="G5" s="13">
        <f t="shared" si="1"/>
        <v>1191494.49</v>
      </c>
      <c r="H5" s="13">
        <f t="shared" si="1"/>
        <v>1218031.28</v>
      </c>
      <c r="I5" s="13">
        <f t="shared" si="1"/>
        <v>542598.42000000004</v>
      </c>
      <c r="J5" s="13">
        <f t="shared" ref="J5:K7" si="2">+I13</f>
        <v>109312.13</v>
      </c>
      <c r="K5" s="13">
        <f t="shared" si="2"/>
        <v>261009</v>
      </c>
      <c r="L5" s="13">
        <f>SUM(B5:K5)</f>
        <v>7294708.6500000004</v>
      </c>
      <c r="M5" s="20"/>
    </row>
    <row r="6" spans="1:13" ht="24" customHeight="1">
      <c r="A6" s="2" t="s">
        <v>27</v>
      </c>
      <c r="B6" s="9">
        <f t="shared" si="0"/>
        <v>-156387</v>
      </c>
      <c r="C6" s="9">
        <f t="shared" si="0"/>
        <v>-179329.91</v>
      </c>
      <c r="D6" s="9">
        <f t="shared" si="0"/>
        <v>-203501.36</v>
      </c>
      <c r="E6" s="9">
        <f>+E22</f>
        <v>-108696</v>
      </c>
      <c r="F6" s="9">
        <f t="shared" si="1"/>
        <v>-136932.79</v>
      </c>
      <c r="G6" s="9">
        <f t="shared" si="1"/>
        <v>-194849.65</v>
      </c>
      <c r="H6" s="9">
        <f t="shared" si="1"/>
        <v>-154718.60999999999</v>
      </c>
      <c r="I6" s="9">
        <f t="shared" si="1"/>
        <v>-95253</v>
      </c>
      <c r="J6" s="9">
        <f t="shared" si="2"/>
        <v>-91581.16</v>
      </c>
      <c r="K6" s="9">
        <f t="shared" si="2"/>
        <v>-197077.06</v>
      </c>
      <c r="L6" s="9">
        <f>SUM(B6:K6)</f>
        <v>-1518326.54</v>
      </c>
      <c r="M6" s="20"/>
    </row>
    <row r="7" spans="1:13" ht="29.25" customHeight="1">
      <c r="A7" s="7" t="s">
        <v>28</v>
      </c>
      <c r="B7" s="8">
        <f t="shared" si="0"/>
        <v>606757.98</v>
      </c>
      <c r="C7" s="8">
        <f t="shared" si="0"/>
        <v>711190.16</v>
      </c>
      <c r="D7" s="8">
        <f t="shared" si="0"/>
        <v>998679.8600000001</v>
      </c>
      <c r="E7" s="8">
        <f>E23</f>
        <v>381851.58</v>
      </c>
      <c r="F7" s="8">
        <f t="shared" si="1"/>
        <v>488936.69000000006</v>
      </c>
      <c r="G7" s="8">
        <f t="shared" si="1"/>
        <v>996644.84</v>
      </c>
      <c r="H7" s="8">
        <f t="shared" si="1"/>
        <v>1063312.67</v>
      </c>
      <c r="I7" s="8">
        <f t="shared" si="1"/>
        <v>447345.42000000004</v>
      </c>
      <c r="J7" s="8">
        <f t="shared" si="2"/>
        <v>17730.97</v>
      </c>
      <c r="K7" s="8">
        <f t="shared" si="2"/>
        <v>63931.94</v>
      </c>
      <c r="L7" s="8">
        <f>SUM(B7:K7)</f>
        <v>5776382.1099999994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424848.55</v>
      </c>
      <c r="C13" s="13">
        <v>652368.80000000005</v>
      </c>
      <c r="D13" s="13">
        <v>819365.31</v>
      </c>
      <c r="E13" s="13">
        <v>368251.78</v>
      </c>
      <c r="F13" s="13">
        <v>662946.93999999994</v>
      </c>
      <c r="G13" s="13">
        <v>873376.2</v>
      </c>
      <c r="H13" s="13">
        <v>348905.26</v>
      </c>
      <c r="I13" s="13">
        <v>109312.13</v>
      </c>
      <c r="J13" s="13">
        <v>261009</v>
      </c>
      <c r="K13" s="13">
        <f>SUM(B13:J13)</f>
        <v>4520383.97</v>
      </c>
    </row>
    <row r="14" spans="1:13" ht="27" customHeight="1">
      <c r="A14" s="2" t="s">
        <v>27</v>
      </c>
      <c r="B14" s="9">
        <v>-76395</v>
      </c>
      <c r="C14" s="9">
        <v>-109942.91</v>
      </c>
      <c r="D14" s="9">
        <v>-115013.36</v>
      </c>
      <c r="E14" s="9">
        <v>-62724.79</v>
      </c>
      <c r="F14" s="9">
        <v>-88898.65</v>
      </c>
      <c r="G14" s="9">
        <v>-101849.61</v>
      </c>
      <c r="H14" s="9">
        <v>-56439</v>
      </c>
      <c r="I14" s="9">
        <v>-91581.16</v>
      </c>
      <c r="J14" s="9">
        <v>-197077.06</v>
      </c>
      <c r="K14" s="9">
        <f>SUM(B14:J14)</f>
        <v>-899921.54</v>
      </c>
    </row>
    <row r="15" spans="1:13" ht="27" customHeight="1">
      <c r="A15" s="7" t="s">
        <v>28</v>
      </c>
      <c r="B15" s="8">
        <f>+B13+B14</f>
        <v>348453.55</v>
      </c>
      <c r="C15" s="8">
        <f t="shared" ref="C15:J15" si="3">+C13+C14</f>
        <v>542425.89</v>
      </c>
      <c r="D15" s="8">
        <f t="shared" si="3"/>
        <v>704351.95000000007</v>
      </c>
      <c r="E15" s="8">
        <f t="shared" si="3"/>
        <v>305526.99000000005</v>
      </c>
      <c r="F15" s="8">
        <f t="shared" si="3"/>
        <v>574048.28999999992</v>
      </c>
      <c r="G15" s="8">
        <f t="shared" si="3"/>
        <v>771526.59</v>
      </c>
      <c r="H15" s="8">
        <f t="shared" si="3"/>
        <v>292466.26</v>
      </c>
      <c r="I15" s="8">
        <f t="shared" si="3"/>
        <v>17730.97</v>
      </c>
      <c r="J15" s="8">
        <f t="shared" si="3"/>
        <v>63931.94</v>
      </c>
      <c r="K15" s="8">
        <f>SUM(B15:J15)</f>
        <v>3620462.4299999997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338296.43</v>
      </c>
      <c r="C21" s="13">
        <v>238151.27</v>
      </c>
      <c r="D21" s="13">
        <v>382815.91</v>
      </c>
      <c r="E21" s="13">
        <v>490547.58</v>
      </c>
      <c r="F21" s="13">
        <v>257617.7</v>
      </c>
      <c r="G21" s="13">
        <v>528547.55000000005</v>
      </c>
      <c r="H21" s="13">
        <v>344655.08</v>
      </c>
      <c r="I21" s="13">
        <v>193693.16</v>
      </c>
      <c r="J21" s="13">
        <f>SUM(B21:I21)</f>
        <v>2774324.68</v>
      </c>
      <c r="M21" s="15"/>
    </row>
    <row r="22" spans="1:13" ht="27" customHeight="1">
      <c r="A22" s="2" t="s">
        <v>27</v>
      </c>
      <c r="B22" s="10">
        <v>-79992</v>
      </c>
      <c r="C22" s="10">
        <v>-69387</v>
      </c>
      <c r="D22" s="10">
        <v>-88488</v>
      </c>
      <c r="E22" s="10">
        <v>-108696</v>
      </c>
      <c r="F22" s="10">
        <v>-74208</v>
      </c>
      <c r="G22" s="10">
        <v>-105951</v>
      </c>
      <c r="H22" s="10">
        <v>-52869</v>
      </c>
      <c r="I22" s="10">
        <v>-38814</v>
      </c>
      <c r="J22" s="9">
        <f>SUM(B22:I22)</f>
        <v>-618405</v>
      </c>
      <c r="M22" s="15"/>
    </row>
    <row r="23" spans="1:13" ht="29.25" customHeight="1">
      <c r="A23" s="7" t="s">
        <v>28</v>
      </c>
      <c r="B23" s="8">
        <f>+B21+B22</f>
        <v>258304.43</v>
      </c>
      <c r="C23" s="8">
        <f t="shared" ref="C23:J23" si="4">+C21+C22</f>
        <v>168764.27</v>
      </c>
      <c r="D23" s="8">
        <f t="shared" si="4"/>
        <v>294327.90999999997</v>
      </c>
      <c r="E23" s="8">
        <f t="shared" si="4"/>
        <v>381851.58</v>
      </c>
      <c r="F23" s="8">
        <f t="shared" si="4"/>
        <v>183409.7</v>
      </c>
      <c r="G23" s="8">
        <f t="shared" si="4"/>
        <v>422596.55000000005</v>
      </c>
      <c r="H23" s="8">
        <f t="shared" si="4"/>
        <v>291786.08</v>
      </c>
      <c r="I23" s="8">
        <f t="shared" si="4"/>
        <v>154879.16</v>
      </c>
      <c r="J23" s="8">
        <f t="shared" si="4"/>
        <v>2155919.6800000002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2014-01-31T19:48:29Z</dcterms:modified>
</cp:coreProperties>
</file>