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<sst xmlns="http://schemas.openxmlformats.org/spreadsheetml/2006/main" count="57" uniqueCount="34">
  <si>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</si>
  <si>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</si>
  <si>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</si>
  <si>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</si>
  <si>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</si>
  <si>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</si>
  <si>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</si>
  <si>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</si>
  <si>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</si>
  <si>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</si>
  <si>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</si>
  <si>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</si>
  <si>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</si>
  <si>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</si>
  <si>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</si>
  <si>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</si>
  <si>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</si>
  <si>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</si>
  <si>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</si>
  <si>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</si>
  <si>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</si>
  <si>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</si>
  <si>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</si>
  <si>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</si>
  <si>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</si>
  <si>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</si>
  <si>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</si>
  <si>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</si>
  <si>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</si>
  <si>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</si>
  <si>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</si>
  <si>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</si>
  <si>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</si>
  <si>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25/01/14 - VENCIMENTO 31/01/14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</si>
</sst>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1053097.43</v>
      </c>
      <c r="C5" s="13">
        <f t="shared" si="0"/>
        <v>1227596.5</v>
      </c>
      <c r="D5" s="13">
        <f t="shared" si="0"/>
        <v>1605738.57</v>
      </c>
      <c r="E5" s="13">
        <f>+E21</f>
        <v>657359.81999999995</v>
      </c>
      <c r="F5" s="13">
        <f t="shared" ref="F5:I7" si="1">+E13+F21</f>
        <v>894985.77</v>
      </c>
      <c r="G5" s="13">
        <f t="shared" si="1"/>
        <v>1559416.5899999999</v>
      </c>
      <c r="H5" s="13">
        <f t="shared" si="1"/>
        <v>1533469.93</v>
      </c>
      <c r="I5" s="13">
        <f t="shared" si="1"/>
        <v>749673.67999999993</v>
      </c>
      <c r="J5" s="13">
        <f t="shared" ref="J5:K7" si="2">+I13</f>
        <v>178745.63</v>
      </c>
      <c r="K5" s="13">
        <f t="shared" si="2"/>
        <v>365465.59999999998</v>
      </c>
      <c r="L5" s="13">
        <f>SUM(B5:K5)</f>
        <v>9825549.5199999996</v>
      </c>
      <c r="M5" s="20"/>
    </row>
    <row r="6" spans="1:13" ht="24" customHeight="1">
      <c r="A6" s="2" t="s">
        <v>27</v>
      </c>
      <c r="B6" s="9">
        <f t="shared" si="0"/>
        <v>-202137</v>
      </c>
      <c r="C6" s="9">
        <f t="shared" si="0"/>
        <v>-232795.91</v>
      </c>
      <c r="D6" s="9">
        <f t="shared" si="0"/>
        <v>-247028.36</v>
      </c>
      <c r="E6" s="9">
        <f>+E22</f>
        <v>-128691</v>
      </c>
      <c r="F6" s="9">
        <f t="shared" si="1"/>
        <v>-185332.75</v>
      </c>
      <c r="G6" s="9">
        <f t="shared" si="1"/>
        <v>-236399.65</v>
      </c>
      <c r="H6" s="9">
        <f t="shared" si="1"/>
        <v>-179996.61</v>
      </c>
      <c r="I6" s="9">
        <f t="shared" si="1"/>
        <v>-132921</v>
      </c>
      <c r="J6" s="9">
        <f t="shared" si="2"/>
        <v>-178082.02</v>
      </c>
      <c r="K6" s="9">
        <f t="shared" si="2"/>
        <v>-300352.83</v>
      </c>
      <c r="L6" s="9">
        <f>SUM(B6:K6)</f>
        <v>-2023737.13</v>
      </c>
      <c r="M6" s="20"/>
    </row>
    <row r="7" spans="1:13" ht="29.25" customHeight="1">
      <c r="A7" s="7" t="s">
        <v>28</v>
      </c>
      <c r="B7" s="8">
        <f t="shared" si="0"/>
        <v>850960.42999999993</v>
      </c>
      <c r="C7" s="8">
        <f t="shared" si="0"/>
        <v>994800.58999999985</v>
      </c>
      <c r="D7" s="8">
        <f t="shared" si="0"/>
        <v>1358710.21</v>
      </c>
      <c r="E7" s="8">
        <f>E23</f>
        <v>528668.81999999995</v>
      </c>
      <c r="F7" s="8">
        <f t="shared" si="1"/>
        <v>709653.02</v>
      </c>
      <c r="G7" s="8">
        <f t="shared" si="1"/>
        <v>1323016.94</v>
      </c>
      <c r="H7" s="8">
        <f t="shared" si="1"/>
        <v>1353473.3199999998</v>
      </c>
      <c r="I7" s="8">
        <f t="shared" si="1"/>
        <v>616752.67999999993</v>
      </c>
      <c r="J7" s="8">
        <f t="shared" si="2"/>
        <v>663.61000000001513</v>
      </c>
      <c r="K7" s="8">
        <f t="shared" si="2"/>
        <v>65112.76999999996</v>
      </c>
      <c r="L7" s="8">
        <f>SUM(B7:K7)</f>
        <v>7801812.3899999997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586588.86</v>
      </c>
      <c r="C13" s="13">
        <v>907298.57</v>
      </c>
      <c r="D13" s="13">
        <v>1089004.58</v>
      </c>
      <c r="E13" s="13">
        <v>530657.06000000006</v>
      </c>
      <c r="F13" s="13">
        <v>856881.52</v>
      </c>
      <c r="G13" s="13">
        <v>1104117.46</v>
      </c>
      <c r="H13" s="13">
        <v>484494.46</v>
      </c>
      <c r="I13" s="13">
        <v>178745.63</v>
      </c>
      <c r="J13" s="13">
        <v>365465.59999999998</v>
      </c>
      <c r="K13" s="13">
        <f>SUM(B13:J13)</f>
        <v>6103253.7399999993</v>
      </c>
    </row>
    <row r="14" spans="1:13" ht="27" customHeight="1">
      <c r="A14" s="2" t="s">
        <v>27</v>
      </c>
      <c r="B14" s="9">
        <v>-102711</v>
      </c>
      <c r="C14" s="9">
        <v>-145633.91</v>
      </c>
      <c r="D14" s="9">
        <v>-138656.35999999999</v>
      </c>
      <c r="E14" s="9">
        <v>-89386.75</v>
      </c>
      <c r="F14" s="9">
        <v>-108887.65</v>
      </c>
      <c r="G14" s="9">
        <v>-118274.61</v>
      </c>
      <c r="H14" s="9">
        <v>-81387</v>
      </c>
      <c r="I14" s="9">
        <v>-178082.02</v>
      </c>
      <c r="J14" s="9">
        <v>-300352.83</v>
      </c>
      <c r="K14" s="9">
        <f>SUM(B14:J14)</f>
        <v>-1263372.1300000001</v>
      </c>
    </row>
    <row r="15" spans="1:13" ht="27" customHeight="1">
      <c r="A15" s="7" t="s">
        <v>28</v>
      </c>
      <c r="B15" s="8">
        <f>+B13+B14</f>
        <v>483877.86</v>
      </c>
      <c r="C15" s="8">
        <f t="shared" ref="C15:J15" si="3">+C13+C14</f>
        <v>761664.65999999992</v>
      </c>
      <c r="D15" s="8">
        <f t="shared" si="3"/>
        <v>950348.22000000009</v>
      </c>
      <c r="E15" s="8">
        <f t="shared" si="3"/>
        <v>441270.31000000006</v>
      </c>
      <c r="F15" s="8">
        <f t="shared" si="3"/>
        <v>747993.87</v>
      </c>
      <c r="G15" s="8">
        <f t="shared" si="3"/>
        <v>985842.85</v>
      </c>
      <c r="H15" s="8">
        <f t="shared" si="3"/>
        <v>403107.46</v>
      </c>
      <c r="I15" s="8">
        <f t="shared" si="3"/>
        <v>663.61000000001513</v>
      </c>
      <c r="J15" s="8">
        <f t="shared" si="3"/>
        <v>65112.76999999996</v>
      </c>
      <c r="K15" s="8">
        <f>SUM(B15:J15)</f>
        <v>4839881.6100000003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466508.57</v>
      </c>
      <c r="C21" s="13">
        <v>320297.93</v>
      </c>
      <c r="D21" s="13">
        <v>516733.99</v>
      </c>
      <c r="E21" s="13">
        <v>657359.81999999995</v>
      </c>
      <c r="F21" s="13">
        <v>364328.71</v>
      </c>
      <c r="G21" s="13">
        <v>702535.07</v>
      </c>
      <c r="H21" s="13">
        <v>429352.47</v>
      </c>
      <c r="I21" s="13">
        <v>265179.21999999997</v>
      </c>
      <c r="J21" s="13">
        <f>SUM(B21:I21)</f>
        <v>3722295.7799999993</v>
      </c>
      <c r="M21" s="15"/>
    </row>
    <row r="22" spans="1:13" ht="27" customHeight="1">
      <c r="A22" s="2" t="s">
        <v>27</v>
      </c>
      <c r="B22" s="10">
        <v>-99426</v>
      </c>
      <c r="C22" s="10">
        <v>-87162</v>
      </c>
      <c r="D22" s="10">
        <v>-108372</v>
      </c>
      <c r="E22" s="10">
        <v>-128691</v>
      </c>
      <c r="F22" s="10">
        <v>-95946</v>
      </c>
      <c r="G22" s="10">
        <v>-127512</v>
      </c>
      <c r="H22" s="10">
        <v>-61722</v>
      </c>
      <c r="I22" s="10">
        <v>-51534</v>
      </c>
      <c r="J22" s="9">
        <f>SUM(B22:I22)</f>
        <v>-760365</v>
      </c>
      <c r="M22" s="15"/>
    </row>
    <row r="23" spans="1:13" ht="29.25" customHeight="1">
      <c r="A23" s="7" t="s">
        <v>28</v>
      </c>
      <c r="B23" s="8">
        <f>+B21+B22</f>
        <v>367082.57</v>
      </c>
      <c r="C23" s="8">
        <f t="shared" ref="C23:J23" si="4">+C21+C22</f>
        <v>233135.93</v>
      </c>
      <c r="D23" s="8">
        <f t="shared" si="4"/>
        <v>408361.99</v>
      </c>
      <c r="E23" s="8">
        <f t="shared" si="4"/>
        <v>528668.81999999995</v>
      </c>
      <c r="F23" s="8">
        <f t="shared" si="4"/>
        <v>268382.71000000002</v>
      </c>
      <c r="G23" s="8">
        <f t="shared" si="4"/>
        <v>575023.06999999995</v>
      </c>
      <c r="H23" s="8">
        <f t="shared" si="4"/>
        <v>367630.47</v>
      </c>
      <c r="I23" s="8">
        <f t="shared" si="4"/>
        <v>213645.21999999997</v>
      </c>
      <c r="J23" s="8">
        <f t="shared" si="4"/>
        <v>2961930.7799999993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2014-01-31T19:47:08Z</dcterms:modified>
</cp:coreProperties>
</file>