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J21"/>
  <c r="J22"/>
  <c r="B23"/>
  <c r="C23"/>
  <c r="D23"/>
  <c r="E23"/>
  <c r="E7" s="1"/>
  <c r="F23"/>
  <c r="G23"/>
  <c r="H23"/>
  <c r="I23"/>
  <c r="J23"/>
  <c r="L7" l="1"/>
  <c r="K15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<sst xmlns="http://schemas.openxmlformats.org/spreadsheetml/2006/main" count="57" uniqueCount="34">
  <si>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</si>
  <si>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</si>
  <si>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</si>
  <si>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</si>
  <si>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</si>
  <si>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</si>
  <si>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</si>
  <si>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</si>
  <si>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</si>
  <si>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</si>
  <si>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</si>
  <si>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</si>
  <si>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</si>
  <si>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</si>
  <si>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</si>
  <si>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</si>
  <si>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</si>
  <si>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</si>
  <si>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</si>
  <si>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</si>
  <si>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</si>
  <si>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</si>
  <si>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</si>
  <si>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</si>
  <si>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</si>
  <si>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</si>
  <si>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</si>
  <si>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</si>
  <si>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</si>
  <si>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</si>
  <si>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</si>
  <si>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</si>
  <si>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</si>
  <si>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22/01/14 - VENCIMENTO 29/01/14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</si>
</sst>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F6" sqref="F6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1980097.1400000001</v>
      </c>
      <c r="C5" s="13">
        <f t="shared" si="0"/>
        <v>2371039.15</v>
      </c>
      <c r="D5" s="13">
        <f t="shared" si="0"/>
        <v>2969196.29</v>
      </c>
      <c r="E5" s="13">
        <f>+E21</f>
        <v>1048912.82</v>
      </c>
      <c r="F5" s="13">
        <f t="shared" ref="F5:I7" si="1">+E13+F21</f>
        <v>1883935.0299999998</v>
      </c>
      <c r="G5" s="13">
        <f t="shared" si="1"/>
        <v>2807857.54</v>
      </c>
      <c r="H5" s="13">
        <f t="shared" si="1"/>
        <v>2874030.27</v>
      </c>
      <c r="I5" s="13">
        <f t="shared" si="1"/>
        <v>1680104.6500000001</v>
      </c>
      <c r="J5" s="13">
        <f t="shared" ref="J5:K7" si="2">+I13</f>
        <v>469450.73</v>
      </c>
      <c r="K5" s="13">
        <f t="shared" si="2"/>
        <v>662201.24</v>
      </c>
      <c r="L5" s="13">
        <f>SUM(B5:K5)</f>
        <v>18746824.859999996</v>
      </c>
      <c r="M5" s="20"/>
    </row>
    <row r="6" spans="1:13" ht="24" customHeight="1">
      <c r="A6" s="2" t="s">
        <v>27</v>
      </c>
      <c r="B6" s="9">
        <f t="shared" si="0"/>
        <v>-252942.23</v>
      </c>
      <c r="C6" s="9">
        <f t="shared" si="0"/>
        <v>-43970.46</v>
      </c>
      <c r="D6" s="9">
        <f t="shared" si="0"/>
        <v>-67748.23</v>
      </c>
      <c r="E6" s="9">
        <f>+E22</f>
        <v>75590.69</v>
      </c>
      <c r="F6" s="9">
        <f t="shared" si="1"/>
        <v>-181785.05</v>
      </c>
      <c r="G6" s="9">
        <f t="shared" si="1"/>
        <v>-218146.59</v>
      </c>
      <c r="H6" s="9">
        <f t="shared" si="1"/>
        <v>-164152.69</v>
      </c>
      <c r="I6" s="9">
        <f t="shared" si="1"/>
        <v>-42461.440000000002</v>
      </c>
      <c r="J6" s="9">
        <f t="shared" si="2"/>
        <v>-36112.43</v>
      </c>
      <c r="K6" s="9">
        <f t="shared" si="2"/>
        <v>-76234.39</v>
      </c>
      <c r="L6" s="9">
        <f>SUM(B6:K6)</f>
        <v>-1007962.8200000001</v>
      </c>
      <c r="M6" s="20"/>
    </row>
    <row r="7" spans="1:13" ht="29.25" customHeight="1">
      <c r="A7" s="7" t="s">
        <v>28</v>
      </c>
      <c r="B7" s="8">
        <f t="shared" si="0"/>
        <v>1727154.91</v>
      </c>
      <c r="C7" s="8">
        <f t="shared" si="0"/>
        <v>2327068.69</v>
      </c>
      <c r="D7" s="8">
        <f t="shared" si="0"/>
        <v>2901448.0599999996</v>
      </c>
      <c r="E7" s="8">
        <f>E23</f>
        <v>1124503.51</v>
      </c>
      <c r="F7" s="8">
        <f t="shared" si="1"/>
        <v>1702149.98</v>
      </c>
      <c r="G7" s="8">
        <f t="shared" si="1"/>
        <v>2589710.9500000002</v>
      </c>
      <c r="H7" s="8">
        <f t="shared" si="1"/>
        <v>2709877.58</v>
      </c>
      <c r="I7" s="8">
        <f t="shared" si="1"/>
        <v>1637643.2100000002</v>
      </c>
      <c r="J7" s="8">
        <f t="shared" si="2"/>
        <v>433338.3</v>
      </c>
      <c r="K7" s="8">
        <f t="shared" si="2"/>
        <v>585966.85</v>
      </c>
      <c r="L7" s="8">
        <f>SUM(B7:K7)</f>
        <v>17738862.039999999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1246912.07</v>
      </c>
      <c r="C13" s="13">
        <v>1838478.77</v>
      </c>
      <c r="D13" s="13">
        <v>2148069.86</v>
      </c>
      <c r="E13" s="13">
        <v>1261934.6599999999</v>
      </c>
      <c r="F13" s="13">
        <v>1736604.12</v>
      </c>
      <c r="G13" s="13">
        <v>2277470.16</v>
      </c>
      <c r="H13" s="13">
        <v>1208563.8500000001</v>
      </c>
      <c r="I13" s="13">
        <v>469450.73</v>
      </c>
      <c r="J13" s="13">
        <v>662201.24</v>
      </c>
      <c r="K13" s="13">
        <f>SUM(B13:J13)</f>
        <v>12849685.460000001</v>
      </c>
    </row>
    <row r="14" spans="1:13" ht="27" customHeight="1">
      <c r="A14" s="2" t="s">
        <v>27</v>
      </c>
      <c r="B14" s="9">
        <v>-217226.29</v>
      </c>
      <c r="C14" s="9">
        <v>-13791.06</v>
      </c>
      <c r="D14" s="9">
        <v>-23972.62</v>
      </c>
      <c r="E14" s="9">
        <v>-128367.3</v>
      </c>
      <c r="F14" s="9">
        <v>-152391.46</v>
      </c>
      <c r="G14" s="9">
        <v>-182838.25</v>
      </c>
      <c r="H14" s="9">
        <v>20909.37</v>
      </c>
      <c r="I14" s="9">
        <v>-36112.43</v>
      </c>
      <c r="J14" s="9">
        <v>-76234.39</v>
      </c>
      <c r="K14" s="9">
        <f>SUM(B14:J14)</f>
        <v>-810024.43</v>
      </c>
    </row>
    <row r="15" spans="1:13" ht="27" customHeight="1">
      <c r="A15" s="7" t="s">
        <v>28</v>
      </c>
      <c r="B15" s="8">
        <f>+B13+B14</f>
        <v>1029685.78</v>
      </c>
      <c r="C15" s="8">
        <f t="shared" ref="C15:J15" si="3">+C13+C14</f>
        <v>1824687.71</v>
      </c>
      <c r="D15" s="8">
        <f t="shared" si="3"/>
        <v>2124097.2399999998</v>
      </c>
      <c r="E15" s="8">
        <f t="shared" si="3"/>
        <v>1133567.3599999999</v>
      </c>
      <c r="F15" s="8">
        <f t="shared" si="3"/>
        <v>1584212.6600000001</v>
      </c>
      <c r="G15" s="8">
        <f t="shared" si="3"/>
        <v>2094631.9100000001</v>
      </c>
      <c r="H15" s="8">
        <f t="shared" si="3"/>
        <v>1229473.2200000002</v>
      </c>
      <c r="I15" s="8">
        <f t="shared" si="3"/>
        <v>433338.3</v>
      </c>
      <c r="J15" s="8">
        <f t="shared" si="3"/>
        <v>585966.85</v>
      </c>
      <c r="K15" s="8">
        <f>SUM(B15:J15)</f>
        <v>12039661.030000001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733185.07</v>
      </c>
      <c r="C21" s="13">
        <v>532560.38</v>
      </c>
      <c r="D21" s="13">
        <v>821126.43</v>
      </c>
      <c r="E21" s="13">
        <v>1048912.82</v>
      </c>
      <c r="F21" s="13">
        <v>622000.37</v>
      </c>
      <c r="G21" s="13">
        <v>1071253.42</v>
      </c>
      <c r="H21" s="13">
        <v>596560.11</v>
      </c>
      <c r="I21" s="13">
        <v>471540.8</v>
      </c>
      <c r="J21" s="13">
        <f>SUM(B21:I21)</f>
        <v>5897139.4000000004</v>
      </c>
      <c r="M21" s="15"/>
    </row>
    <row r="22" spans="1:13" ht="27" customHeight="1">
      <c r="A22" s="2" t="s">
        <v>27</v>
      </c>
      <c r="B22" s="10">
        <v>-35715.94</v>
      </c>
      <c r="C22" s="10">
        <v>-30179.4</v>
      </c>
      <c r="D22" s="10">
        <v>-43775.61</v>
      </c>
      <c r="E22" s="10">
        <v>75590.69</v>
      </c>
      <c r="F22" s="10">
        <v>-53417.75</v>
      </c>
      <c r="G22" s="10">
        <v>-65755.13</v>
      </c>
      <c r="H22" s="10">
        <v>18685.560000000001</v>
      </c>
      <c r="I22" s="10">
        <v>-63370.81</v>
      </c>
      <c r="J22" s="9">
        <f>SUM(B22:I22)</f>
        <v>-197938.39</v>
      </c>
      <c r="M22" s="15"/>
    </row>
    <row r="23" spans="1:13" ht="29.25" customHeight="1">
      <c r="A23" s="7" t="s">
        <v>28</v>
      </c>
      <c r="B23" s="8">
        <f>+B21+B22</f>
        <v>697469.12999999989</v>
      </c>
      <c r="C23" s="8">
        <f t="shared" ref="C23:J23" si="4">+C21+C22</f>
        <v>502380.98</v>
      </c>
      <c r="D23" s="8">
        <f t="shared" si="4"/>
        <v>777350.82000000007</v>
      </c>
      <c r="E23" s="8">
        <f t="shared" si="4"/>
        <v>1124503.51</v>
      </c>
      <c r="F23" s="8">
        <f t="shared" si="4"/>
        <v>568582.62</v>
      </c>
      <c r="G23" s="8">
        <f t="shared" si="4"/>
        <v>1005498.2899999999</v>
      </c>
      <c r="H23" s="8">
        <f t="shared" si="4"/>
        <v>615245.67000000004</v>
      </c>
      <c r="I23" s="8">
        <f t="shared" si="4"/>
        <v>408169.99</v>
      </c>
      <c r="J23" s="8">
        <f t="shared" si="4"/>
        <v>5699201.0100000007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2014-01-29T15:37:46Z</dcterms:modified>
</cp:coreProperties>
</file>