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<sst xmlns="http://schemas.openxmlformats.org/spreadsheetml/2006/main" count="57" uniqueCount="34">
  <si>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</si>
  <si>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</si>
  <si>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</si>
  <si>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</si>
  <si>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</si>
  <si>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</si>
  <si>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</si>
  <si>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</si>
  <si>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</si>
  <si>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</si>
  <si>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</si>
  <si>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</si>
  <si>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</si>
  <si>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</si>
  <si>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</si>
  <si>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</si>
  <si>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</si>
  <si>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</si>
  <si>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</si>
  <si>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</si>
  <si>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</si>
  <si>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</si>
  <si>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</si>
  <si>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</si>
  <si>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</si>
  <si>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</si>
  <si>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</si>
  <si>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</si>
  <si>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</si>
  <si>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</si>
  <si>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</si>
  <si>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</si>
  <si>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</si>
  <si>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21/01/14 - VENCIMENTO 28/01/14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</si>
</sst>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1987093.9</v>
      </c>
      <c r="C5" s="13">
        <f t="shared" si="0"/>
        <v>2376389</v>
      </c>
      <c r="D5" s="13">
        <f t="shared" si="0"/>
        <v>2969591.66</v>
      </c>
      <c r="E5" s="13">
        <f>+E21</f>
        <v>1041150.33</v>
      </c>
      <c r="F5" s="13">
        <f t="shared" ref="F5:I7" si="1">+E13+F21</f>
        <v>1893964.27</v>
      </c>
      <c r="G5" s="13">
        <f t="shared" si="1"/>
        <v>2787993.96</v>
      </c>
      <c r="H5" s="13">
        <f t="shared" si="1"/>
        <v>2927208.54</v>
      </c>
      <c r="I5" s="13">
        <f t="shared" si="1"/>
        <v>1685638.51</v>
      </c>
      <c r="J5" s="13">
        <f t="shared" ref="J5:K7" si="2">+I13</f>
        <v>464434.28</v>
      </c>
      <c r="K5" s="13">
        <f t="shared" si="2"/>
        <v>662833.62</v>
      </c>
      <c r="L5" s="13">
        <f>SUM(B5:K5)</f>
        <v>18796298.070000004</v>
      </c>
      <c r="M5" s="20"/>
    </row>
    <row r="6" spans="1:13" ht="24" customHeight="1">
      <c r="A6" s="2" t="s">
        <v>27</v>
      </c>
      <c r="B6" s="9">
        <f t="shared" si="0"/>
        <v>-521019.69000000006</v>
      </c>
      <c r="C6" s="9">
        <f t="shared" si="0"/>
        <v>-345017.59999999998</v>
      </c>
      <c r="D6" s="9">
        <f t="shared" si="0"/>
        <v>-378351.20999999996</v>
      </c>
      <c r="E6" s="9">
        <f>+E22</f>
        <v>-147528.14000000001</v>
      </c>
      <c r="F6" s="9">
        <f t="shared" si="1"/>
        <v>-495565.43</v>
      </c>
      <c r="G6" s="9">
        <f t="shared" si="1"/>
        <v>-607835.16</v>
      </c>
      <c r="H6" s="9">
        <f t="shared" si="1"/>
        <v>-469368.31</v>
      </c>
      <c r="I6" s="9">
        <f t="shared" si="1"/>
        <v>-253426.46</v>
      </c>
      <c r="J6" s="9">
        <f t="shared" si="2"/>
        <v>196595.57</v>
      </c>
      <c r="K6" s="9">
        <f t="shared" si="2"/>
        <v>383857.32</v>
      </c>
      <c r="L6" s="9">
        <f>SUM(B6:K6)</f>
        <v>-2637659.1100000003</v>
      </c>
      <c r="M6" s="20"/>
    </row>
    <row r="7" spans="1:13" ht="29.25" customHeight="1">
      <c r="A7" s="7" t="s">
        <v>28</v>
      </c>
      <c r="B7" s="8">
        <f t="shared" si="0"/>
        <v>1466074.21</v>
      </c>
      <c r="C7" s="8">
        <f t="shared" si="0"/>
        <v>2031371.4</v>
      </c>
      <c r="D7" s="8">
        <f t="shared" si="0"/>
        <v>2591240.4500000002</v>
      </c>
      <c r="E7" s="8">
        <f>E23</f>
        <v>893622.19</v>
      </c>
      <c r="F7" s="8">
        <f t="shared" si="1"/>
        <v>1398398.84</v>
      </c>
      <c r="G7" s="8">
        <f t="shared" si="1"/>
        <v>2180158.7999999998</v>
      </c>
      <c r="H7" s="8">
        <f t="shared" si="1"/>
        <v>2457840.2300000004</v>
      </c>
      <c r="I7" s="8">
        <f t="shared" si="1"/>
        <v>1432212.0499999998</v>
      </c>
      <c r="J7" s="8">
        <f t="shared" si="2"/>
        <v>661029.85000000009</v>
      </c>
      <c r="K7" s="8">
        <f t="shared" si="2"/>
        <v>1046690.94</v>
      </c>
      <c r="L7" s="8">
        <f>SUM(B7:K7)</f>
        <v>16158638.960000001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1253742.93</v>
      </c>
      <c r="C13" s="13">
        <v>1839320.55</v>
      </c>
      <c r="D13" s="13">
        <v>2151718.69</v>
      </c>
      <c r="E13" s="13">
        <v>1273751.8600000001</v>
      </c>
      <c r="F13" s="13">
        <v>1723448.99</v>
      </c>
      <c r="G13" s="13">
        <v>2319797.2400000002</v>
      </c>
      <c r="H13" s="13">
        <v>1216120.47</v>
      </c>
      <c r="I13" s="13">
        <v>464434.28</v>
      </c>
      <c r="J13" s="13">
        <v>662833.62</v>
      </c>
      <c r="K13" s="13">
        <f>SUM(B13:J13)</f>
        <v>12905168.630000001</v>
      </c>
    </row>
    <row r="14" spans="1:13" ht="27" customHeight="1">
      <c r="A14" s="2" t="s">
        <v>27</v>
      </c>
      <c r="B14" s="9">
        <v>-401517.03</v>
      </c>
      <c r="C14" s="9">
        <v>-227360.6</v>
      </c>
      <c r="D14" s="9">
        <v>-260150.61</v>
      </c>
      <c r="E14" s="9">
        <v>-381254.31</v>
      </c>
      <c r="F14" s="9">
        <v>-444604.27</v>
      </c>
      <c r="G14" s="9">
        <v>-391177.32</v>
      </c>
      <c r="H14" s="9">
        <v>-180056.37</v>
      </c>
      <c r="I14" s="9">
        <v>196595.57</v>
      </c>
      <c r="J14" s="9">
        <v>383857.32</v>
      </c>
      <c r="K14" s="9">
        <f>SUM(B14:J14)</f>
        <v>-1705667.62</v>
      </c>
    </row>
    <row r="15" spans="1:13" ht="27" customHeight="1">
      <c r="A15" s="7" t="s">
        <v>28</v>
      </c>
      <c r="B15" s="8">
        <f>+B13+B14</f>
        <v>852225.89999999991</v>
      </c>
      <c r="C15" s="8">
        <f t="shared" ref="C15:J15" si="3">+C13+C14</f>
        <v>1611959.95</v>
      </c>
      <c r="D15" s="8">
        <f t="shared" si="3"/>
        <v>1891568.08</v>
      </c>
      <c r="E15" s="8">
        <f t="shared" si="3"/>
        <v>892497.55</v>
      </c>
      <c r="F15" s="8">
        <f t="shared" si="3"/>
        <v>1278844.72</v>
      </c>
      <c r="G15" s="8">
        <f t="shared" si="3"/>
        <v>1928619.9200000002</v>
      </c>
      <c r="H15" s="8">
        <f t="shared" si="3"/>
        <v>1036064.1</v>
      </c>
      <c r="I15" s="8">
        <f t="shared" si="3"/>
        <v>661029.85000000009</v>
      </c>
      <c r="J15" s="8">
        <f t="shared" si="3"/>
        <v>1046690.94</v>
      </c>
      <c r="K15" s="8">
        <f>SUM(B15:J15)</f>
        <v>11199501.009999998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733350.97</v>
      </c>
      <c r="C21" s="13">
        <v>537068.44999999995</v>
      </c>
      <c r="D21" s="13">
        <v>817872.97</v>
      </c>
      <c r="E21" s="13">
        <v>1041150.33</v>
      </c>
      <c r="F21" s="13">
        <v>620212.41</v>
      </c>
      <c r="G21" s="13">
        <v>1064544.97</v>
      </c>
      <c r="H21" s="13">
        <v>607411.30000000005</v>
      </c>
      <c r="I21" s="13">
        <v>469518.04</v>
      </c>
      <c r="J21" s="13">
        <f>SUM(B21:I21)</f>
        <v>5891129.4399999995</v>
      </c>
      <c r="M21" s="15"/>
    </row>
    <row r="22" spans="1:13" ht="27" customHeight="1">
      <c r="A22" s="2" t="s">
        <v>27</v>
      </c>
      <c r="B22" s="10">
        <v>-119502.66</v>
      </c>
      <c r="C22" s="10">
        <v>-117657</v>
      </c>
      <c r="D22" s="10">
        <v>-118200.6</v>
      </c>
      <c r="E22" s="10">
        <v>-147528.14000000001</v>
      </c>
      <c r="F22" s="10">
        <v>-114311.12</v>
      </c>
      <c r="G22" s="10">
        <v>-163230.89000000001</v>
      </c>
      <c r="H22" s="10">
        <v>-78190.990000000005</v>
      </c>
      <c r="I22" s="10">
        <v>-73370.09</v>
      </c>
      <c r="J22" s="9">
        <f>SUM(B22:I22)</f>
        <v>-931991.49</v>
      </c>
      <c r="M22" s="15"/>
    </row>
    <row r="23" spans="1:13" ht="29.25" customHeight="1">
      <c r="A23" s="7" t="s">
        <v>28</v>
      </c>
      <c r="B23" s="8">
        <f>+B21+B22</f>
        <v>613848.30999999994</v>
      </c>
      <c r="C23" s="8">
        <f t="shared" ref="C23:J23" si="4">+C21+C22</f>
        <v>419411.44999999995</v>
      </c>
      <c r="D23" s="8">
        <f t="shared" si="4"/>
        <v>699672.37</v>
      </c>
      <c r="E23" s="8">
        <f t="shared" si="4"/>
        <v>893622.19</v>
      </c>
      <c r="F23" s="8">
        <f t="shared" si="4"/>
        <v>505901.29000000004</v>
      </c>
      <c r="G23" s="8">
        <f t="shared" si="4"/>
        <v>901314.08</v>
      </c>
      <c r="H23" s="8">
        <f t="shared" si="4"/>
        <v>529220.31000000006</v>
      </c>
      <c r="I23" s="8">
        <f t="shared" si="4"/>
        <v>396147.94999999995</v>
      </c>
      <c r="J23" s="8">
        <f t="shared" si="4"/>
        <v>4959137.9499999993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2014-01-27T17:06:04Z</dcterms:modified>
</cp:coreProperties>
</file>