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<sst xmlns="http://schemas.openxmlformats.org/spreadsheetml/2006/main" count="57" uniqueCount="34">
  <si>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</si>
  <si>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</si>
  <si>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</si>
  <si>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</si>
  <si>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</si>
  <si>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</si>
  <si>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</si>
  <si>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</si>
  <si>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</si>
  <si>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</si>
  <si>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</si>
  <si>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</si>
  <si>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</si>
  <si>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</si>
  <si>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</si>
  <si>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</si>
  <si>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</si>
  <si>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</si>
  <si>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</si>
  <si>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</si>
  <si>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</si>
  <si>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</si>
  <si>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</si>
  <si>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</si>
  <si>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</si>
  <si>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</si>
  <si>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</si>
  <si>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</si>
  <si>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</si>
  <si>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</si>
  <si>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</si>
  <si>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</si>
  <si>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</si>
  <si>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20/01/14 - VENCIMENTO 27/01/14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</si>
</sst>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1834575.06</v>
      </c>
      <c r="C5" s="13">
        <f t="shared" si="0"/>
        <v>2337675.5099999998</v>
      </c>
      <c r="D5" s="13">
        <f t="shared" si="0"/>
        <v>2894953.16</v>
      </c>
      <c r="E5" s="13">
        <f>+E21</f>
        <v>1019857.64</v>
      </c>
      <c r="F5" s="13">
        <f t="shared" ref="F5:I7" si="1">+E13+F21</f>
        <v>1848695.38</v>
      </c>
      <c r="G5" s="13">
        <f t="shared" si="1"/>
        <v>2751754.84</v>
      </c>
      <c r="H5" s="13">
        <f t="shared" si="1"/>
        <v>2863083.17</v>
      </c>
      <c r="I5" s="13">
        <f t="shared" si="1"/>
        <v>1639243.64</v>
      </c>
      <c r="J5" s="13">
        <f t="shared" ref="J5:K7" si="2">+I13</f>
        <v>460948.06</v>
      </c>
      <c r="K5" s="13">
        <f t="shared" si="2"/>
        <v>658914.4</v>
      </c>
      <c r="L5" s="13">
        <f>SUM(B5:K5)</f>
        <v>18309700.859999996</v>
      </c>
      <c r="M5" s="20"/>
    </row>
    <row r="6" spans="1:13" ht="24" customHeight="1">
      <c r="A6" s="2" t="s">
        <v>27</v>
      </c>
      <c r="B6" s="9">
        <f t="shared" si="0"/>
        <v>-350076</v>
      </c>
      <c r="C6" s="9">
        <f t="shared" si="0"/>
        <v>-362483.85</v>
      </c>
      <c r="D6" s="9">
        <f t="shared" si="0"/>
        <v>-364409.03</v>
      </c>
      <c r="E6" s="9">
        <f>+E22</f>
        <v>-158007.14000000001</v>
      </c>
      <c r="F6" s="9">
        <f t="shared" si="1"/>
        <v>-375177.6</v>
      </c>
      <c r="G6" s="9">
        <f t="shared" si="1"/>
        <v>-446416.02</v>
      </c>
      <c r="H6" s="9">
        <f t="shared" si="1"/>
        <v>-367759.88</v>
      </c>
      <c r="I6" s="9">
        <f t="shared" si="1"/>
        <v>-261157.46</v>
      </c>
      <c r="J6" s="9">
        <f t="shared" si="2"/>
        <v>-76685.7</v>
      </c>
      <c r="K6" s="9">
        <f t="shared" si="2"/>
        <v>-85118.42</v>
      </c>
      <c r="L6" s="9">
        <f>SUM(B6:K6)</f>
        <v>-2847291.1</v>
      </c>
      <c r="M6" s="20"/>
    </row>
    <row r="7" spans="1:13" ht="29.25" customHeight="1">
      <c r="A7" s="7" t="s">
        <v>28</v>
      </c>
      <c r="B7" s="8">
        <f t="shared" si="0"/>
        <v>1484499.06</v>
      </c>
      <c r="C7" s="8">
        <f t="shared" si="0"/>
        <v>1975191.6599999997</v>
      </c>
      <c r="D7" s="8">
        <f t="shared" si="0"/>
        <v>2530544.13</v>
      </c>
      <c r="E7" s="8">
        <f>E23</f>
        <v>861850.5</v>
      </c>
      <c r="F7" s="8">
        <f t="shared" si="1"/>
        <v>1473517.78</v>
      </c>
      <c r="G7" s="8">
        <f t="shared" si="1"/>
        <v>2305338.8199999998</v>
      </c>
      <c r="H7" s="8">
        <f t="shared" si="1"/>
        <v>2495323.2899999996</v>
      </c>
      <c r="I7" s="8">
        <f t="shared" si="1"/>
        <v>1378086.18</v>
      </c>
      <c r="J7" s="8">
        <f t="shared" si="2"/>
        <v>384262.36</v>
      </c>
      <c r="K7" s="8">
        <f t="shared" si="2"/>
        <v>573795.98</v>
      </c>
      <c r="L7" s="8">
        <f>SUM(B7:K7)</f>
        <v>15462409.759999998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1225504.29</v>
      </c>
      <c r="C13" s="13">
        <v>1814942.13</v>
      </c>
      <c r="D13" s="13">
        <v>2082811.82</v>
      </c>
      <c r="E13" s="13">
        <v>1237340.5</v>
      </c>
      <c r="F13" s="13">
        <v>1705490.7</v>
      </c>
      <c r="G13" s="13">
        <v>2265385.2799999998</v>
      </c>
      <c r="H13" s="13">
        <v>1185198.2</v>
      </c>
      <c r="I13" s="13">
        <v>460948.06</v>
      </c>
      <c r="J13" s="13">
        <v>658914.4</v>
      </c>
      <c r="K13" s="13">
        <f>SUM(B13:J13)</f>
        <v>12636535.380000001</v>
      </c>
    </row>
    <row r="14" spans="1:13" ht="27" customHeight="1">
      <c r="A14" s="2" t="s">
        <v>27</v>
      </c>
      <c r="B14" s="9">
        <v>-238391.34</v>
      </c>
      <c r="C14" s="9">
        <v>-240389.85</v>
      </c>
      <c r="D14" s="9">
        <v>-234643.43</v>
      </c>
      <c r="E14" s="9">
        <v>-254410.48</v>
      </c>
      <c r="F14" s="9">
        <v>-270465.13</v>
      </c>
      <c r="G14" s="9">
        <v>-283325.89</v>
      </c>
      <c r="H14" s="9">
        <v>-184562.37</v>
      </c>
      <c r="I14" s="9">
        <v>-76685.7</v>
      </c>
      <c r="J14" s="9">
        <v>-85118.42</v>
      </c>
      <c r="K14" s="9">
        <f>SUM(B14:J14)</f>
        <v>-1867992.61</v>
      </c>
    </row>
    <row r="15" spans="1:13" ht="27" customHeight="1">
      <c r="A15" s="7" t="s">
        <v>28</v>
      </c>
      <c r="B15" s="8">
        <f>+B13+B14</f>
        <v>987112.95000000007</v>
      </c>
      <c r="C15" s="8">
        <f t="shared" ref="C15:J15" si="3">+C13+C14</f>
        <v>1574552.2799999998</v>
      </c>
      <c r="D15" s="8">
        <f t="shared" si="3"/>
        <v>1848168.3900000001</v>
      </c>
      <c r="E15" s="8">
        <f t="shared" si="3"/>
        <v>982930.02</v>
      </c>
      <c r="F15" s="8">
        <f t="shared" si="3"/>
        <v>1435025.5699999998</v>
      </c>
      <c r="G15" s="8">
        <f t="shared" si="3"/>
        <v>1982059.3899999997</v>
      </c>
      <c r="H15" s="8">
        <f t="shared" si="3"/>
        <v>1000635.83</v>
      </c>
      <c r="I15" s="8">
        <f t="shared" si="3"/>
        <v>384262.36</v>
      </c>
      <c r="J15" s="8">
        <f t="shared" si="3"/>
        <v>573795.98</v>
      </c>
      <c r="K15" s="8">
        <f>SUM(B15:J15)</f>
        <v>10768542.770000001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609070.77</v>
      </c>
      <c r="C21" s="13">
        <v>522733.38</v>
      </c>
      <c r="D21" s="13">
        <v>812141.34</v>
      </c>
      <c r="E21" s="13">
        <v>1019857.64</v>
      </c>
      <c r="F21" s="13">
        <v>611354.88</v>
      </c>
      <c r="G21" s="13">
        <v>1046264.14</v>
      </c>
      <c r="H21" s="13">
        <v>597697.89</v>
      </c>
      <c r="I21" s="13">
        <v>454045.44</v>
      </c>
      <c r="J21" s="13">
        <f>SUM(B21:I21)</f>
        <v>5673165.4799999995</v>
      </c>
      <c r="M21" s="15"/>
    </row>
    <row r="22" spans="1:13" ht="27" customHeight="1">
      <c r="A22" s="2" t="s">
        <v>27</v>
      </c>
      <c r="B22" s="10">
        <v>-111684.66</v>
      </c>
      <c r="C22" s="10">
        <v>-122094</v>
      </c>
      <c r="D22" s="10">
        <v>-129765.6</v>
      </c>
      <c r="E22" s="10">
        <v>-158007.14000000001</v>
      </c>
      <c r="F22" s="10">
        <v>-120767.12</v>
      </c>
      <c r="G22" s="10">
        <v>-175950.89</v>
      </c>
      <c r="H22" s="10">
        <v>-84433.99</v>
      </c>
      <c r="I22" s="10">
        <v>-76595.09</v>
      </c>
      <c r="J22" s="9">
        <f>SUM(B22:I22)</f>
        <v>-979298.49</v>
      </c>
      <c r="M22" s="15"/>
    </row>
    <row r="23" spans="1:13" ht="29.25" customHeight="1">
      <c r="A23" s="7" t="s">
        <v>28</v>
      </c>
      <c r="B23" s="8">
        <f>+B21+B22</f>
        <v>497386.11</v>
      </c>
      <c r="C23" s="8">
        <f t="shared" ref="C23:J23" si="4">+C21+C22</f>
        <v>400639.38</v>
      </c>
      <c r="D23" s="8">
        <f t="shared" si="4"/>
        <v>682375.74</v>
      </c>
      <c r="E23" s="8">
        <f t="shared" si="4"/>
        <v>861850.5</v>
      </c>
      <c r="F23" s="8">
        <f t="shared" si="4"/>
        <v>490587.76</v>
      </c>
      <c r="G23" s="8">
        <f t="shared" si="4"/>
        <v>870313.25</v>
      </c>
      <c r="H23" s="8">
        <f t="shared" si="4"/>
        <v>513263.9</v>
      </c>
      <c r="I23" s="8">
        <f t="shared" si="4"/>
        <v>377450.35</v>
      </c>
      <c r="J23" s="8">
        <f t="shared" si="4"/>
        <v>4693866.9899999993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2014-01-27T11:02:45Z</dcterms:modified>
</cp:coreProperties>
</file>