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<sst xmlns="http://schemas.openxmlformats.org/spreadsheetml/2006/main" count="57" uniqueCount="34">
  <si>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</si>
  <si>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</si>
  <si>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</si>
  <si>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</si>
  <si>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</si>
  <si>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</si>
  <si>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</si>
  <si>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</si>
  <si>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</si>
  <si>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</si>
  <si>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</si>
  <si>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</si>
  <si>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</si>
  <si>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</si>
  <si>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</si>
  <si>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</si>
  <si>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</si>
  <si>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</si>
  <si>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</si>
  <si>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</si>
  <si>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</si>
  <si>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</si>
  <si>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</si>
  <si>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</si>
  <si>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</si>
  <si>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</si>
  <si>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</si>
  <si>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</si>
  <si>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</si>
  <si>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</si>
  <si>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</si>
  <si>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</si>
  <si>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</si>
  <si>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19/01/14 - VENCIMENTO 24/01/14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</si>
</sst>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756402.25</v>
      </c>
      <c r="C5" s="13">
        <f t="shared" si="0"/>
        <v>858413.38000000012</v>
      </c>
      <c r="D5" s="13">
        <f t="shared" si="0"/>
        <v>1100759.95</v>
      </c>
      <c r="E5" s="13">
        <f>+E21</f>
        <v>475103.83</v>
      </c>
      <c r="F5" s="13">
        <f t="shared" ref="F5:I7" si="1">+E13+F21</f>
        <v>620940.17000000004</v>
      </c>
      <c r="G5" s="13">
        <f t="shared" si="1"/>
        <v>1156871.6800000002</v>
      </c>
      <c r="H5" s="13">
        <f t="shared" si="1"/>
        <v>1155394.19</v>
      </c>
      <c r="I5" s="13">
        <f t="shared" si="1"/>
        <v>546956.11</v>
      </c>
      <c r="J5" s="13">
        <f t="shared" ref="J5:K7" si="2">+I13</f>
        <v>108793.62</v>
      </c>
      <c r="K5" s="13">
        <f t="shared" si="2"/>
        <v>244567.29</v>
      </c>
      <c r="L5" s="13">
        <f>SUM(B5:K5)</f>
        <v>7024202.4699999997</v>
      </c>
      <c r="M5" s="20"/>
    </row>
    <row r="6" spans="1:13" ht="24" customHeight="1">
      <c r="A6" s="2" t="s">
        <v>27</v>
      </c>
      <c r="B6" s="9">
        <f t="shared" si="0"/>
        <v>-150711</v>
      </c>
      <c r="C6" s="9">
        <f t="shared" si="0"/>
        <v>-170713.91</v>
      </c>
      <c r="D6" s="9">
        <f t="shared" si="0"/>
        <v>-180626.36</v>
      </c>
      <c r="E6" s="9">
        <f>+E22</f>
        <v>-96591</v>
      </c>
      <c r="F6" s="9">
        <f t="shared" si="1"/>
        <v>-130943.07</v>
      </c>
      <c r="G6" s="9">
        <f t="shared" si="1"/>
        <v>-179864.65</v>
      </c>
      <c r="H6" s="9">
        <f t="shared" si="1"/>
        <v>-140396.60999999999</v>
      </c>
      <c r="I6" s="9">
        <f t="shared" si="1"/>
        <v>-94263</v>
      </c>
      <c r="J6" s="9">
        <f t="shared" si="2"/>
        <v>-90827.63</v>
      </c>
      <c r="K6" s="9">
        <f t="shared" si="2"/>
        <v>-189671.75</v>
      </c>
      <c r="L6" s="9">
        <f>SUM(B6:K6)</f>
        <v>-1424608.98</v>
      </c>
      <c r="M6" s="20"/>
    </row>
    <row r="7" spans="1:13" ht="29.25" customHeight="1">
      <c r="A7" s="7" t="s">
        <v>28</v>
      </c>
      <c r="B7" s="8">
        <f t="shared" si="0"/>
        <v>605691.25</v>
      </c>
      <c r="C7" s="8">
        <f t="shared" si="0"/>
        <v>687699.47</v>
      </c>
      <c r="D7" s="8">
        <f t="shared" si="0"/>
        <v>920133.59000000008</v>
      </c>
      <c r="E7" s="8">
        <f>E23</f>
        <v>378512.83</v>
      </c>
      <c r="F7" s="8">
        <f t="shared" si="1"/>
        <v>489997.1</v>
      </c>
      <c r="G7" s="8">
        <f t="shared" si="1"/>
        <v>977007.03</v>
      </c>
      <c r="H7" s="8">
        <f t="shared" si="1"/>
        <v>1014997.5800000001</v>
      </c>
      <c r="I7" s="8">
        <f t="shared" si="1"/>
        <v>452693.11</v>
      </c>
      <c r="J7" s="8">
        <f t="shared" si="2"/>
        <v>17965.989999999991</v>
      </c>
      <c r="K7" s="8">
        <f t="shared" si="2"/>
        <v>54895.540000000008</v>
      </c>
      <c r="L7" s="8">
        <f>SUM(B7:K7)</f>
        <v>5599593.4900000012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430655.23</v>
      </c>
      <c r="C13" s="13">
        <v>623405.81000000006</v>
      </c>
      <c r="D13" s="13">
        <v>737778.78</v>
      </c>
      <c r="E13" s="13">
        <v>373105.14</v>
      </c>
      <c r="F13" s="13">
        <v>640060.29</v>
      </c>
      <c r="G13" s="13">
        <v>816866.23</v>
      </c>
      <c r="H13" s="13">
        <v>361403.83</v>
      </c>
      <c r="I13" s="13">
        <v>108793.62</v>
      </c>
      <c r="J13" s="13">
        <v>244567.29</v>
      </c>
      <c r="K13" s="13">
        <f>SUM(B13:J13)</f>
        <v>4336636.22</v>
      </c>
    </row>
    <row r="14" spans="1:13" ht="27" customHeight="1">
      <c r="A14" s="2" t="s">
        <v>27</v>
      </c>
      <c r="B14" s="9">
        <v>-75651</v>
      </c>
      <c r="C14" s="9">
        <v>-101599.91</v>
      </c>
      <c r="D14" s="9">
        <v>-99533.36</v>
      </c>
      <c r="E14" s="9">
        <v>-62477.07</v>
      </c>
      <c r="F14" s="9">
        <v>-81179.649999999994</v>
      </c>
      <c r="G14" s="9">
        <v>-91127.61</v>
      </c>
      <c r="H14" s="9">
        <v>-59823</v>
      </c>
      <c r="I14" s="9">
        <v>-90827.63</v>
      </c>
      <c r="J14" s="9">
        <v>-189671.75</v>
      </c>
      <c r="K14" s="9">
        <f>SUM(B14:J14)</f>
        <v>-851890.98</v>
      </c>
    </row>
    <row r="15" spans="1:13" ht="27" customHeight="1">
      <c r="A15" s="7" t="s">
        <v>28</v>
      </c>
      <c r="B15" s="8">
        <f>+B13+B14</f>
        <v>355004.23</v>
      </c>
      <c r="C15" s="8">
        <f t="shared" ref="C15:J15" si="3">+C13+C14</f>
        <v>521805.9</v>
      </c>
      <c r="D15" s="8">
        <f t="shared" si="3"/>
        <v>638245.42000000004</v>
      </c>
      <c r="E15" s="8">
        <f t="shared" si="3"/>
        <v>310628.07</v>
      </c>
      <c r="F15" s="8">
        <f t="shared" si="3"/>
        <v>558880.64</v>
      </c>
      <c r="G15" s="8">
        <f t="shared" si="3"/>
        <v>725738.62</v>
      </c>
      <c r="H15" s="8">
        <f t="shared" si="3"/>
        <v>301580.83</v>
      </c>
      <c r="I15" s="8">
        <f t="shared" si="3"/>
        <v>17965.989999999991</v>
      </c>
      <c r="J15" s="8">
        <f t="shared" si="3"/>
        <v>54895.540000000008</v>
      </c>
      <c r="K15" s="8">
        <f>SUM(B15:J15)</f>
        <v>3484745.24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325747.02</v>
      </c>
      <c r="C21" s="13">
        <v>235007.57</v>
      </c>
      <c r="D21" s="13">
        <v>362981.17</v>
      </c>
      <c r="E21" s="13">
        <v>475103.83</v>
      </c>
      <c r="F21" s="13">
        <v>247835.03</v>
      </c>
      <c r="G21" s="13">
        <v>516811.39</v>
      </c>
      <c r="H21" s="13">
        <v>338527.96</v>
      </c>
      <c r="I21" s="13">
        <v>185552.28</v>
      </c>
      <c r="J21" s="13">
        <f>SUM(B21:I21)</f>
        <v>2687566.25</v>
      </c>
      <c r="M21" s="15"/>
    </row>
    <row r="22" spans="1:13" ht="27" customHeight="1">
      <c r="A22" s="2" t="s">
        <v>27</v>
      </c>
      <c r="B22" s="10">
        <v>-75060</v>
      </c>
      <c r="C22" s="10">
        <v>-69114</v>
      </c>
      <c r="D22" s="10">
        <v>-81093</v>
      </c>
      <c r="E22" s="10">
        <v>-96591</v>
      </c>
      <c r="F22" s="10">
        <v>-68466</v>
      </c>
      <c r="G22" s="10">
        <v>-98685</v>
      </c>
      <c r="H22" s="10">
        <v>-49269</v>
      </c>
      <c r="I22" s="10">
        <v>-34440</v>
      </c>
      <c r="J22" s="9">
        <f>SUM(B22:I22)</f>
        <v>-572718</v>
      </c>
      <c r="M22" s="15"/>
    </row>
    <row r="23" spans="1:13" ht="29.25" customHeight="1">
      <c r="A23" s="7" t="s">
        <v>28</v>
      </c>
      <c r="B23" s="8">
        <f>+B21+B22</f>
        <v>250687.02000000002</v>
      </c>
      <c r="C23" s="8">
        <f t="shared" ref="C23:J23" si="4">+C21+C22</f>
        <v>165893.57</v>
      </c>
      <c r="D23" s="8">
        <f t="shared" si="4"/>
        <v>281888.17</v>
      </c>
      <c r="E23" s="8">
        <f t="shared" si="4"/>
        <v>378512.83</v>
      </c>
      <c r="F23" s="8">
        <f t="shared" si="4"/>
        <v>179369.03</v>
      </c>
      <c r="G23" s="8">
        <f t="shared" si="4"/>
        <v>418126.39</v>
      </c>
      <c r="H23" s="8">
        <f t="shared" si="4"/>
        <v>289258.96000000002</v>
      </c>
      <c r="I23" s="8">
        <f t="shared" si="4"/>
        <v>151112.28</v>
      </c>
      <c r="J23" s="8">
        <f t="shared" si="4"/>
        <v>2114848.25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2014-01-24T11:37:06Z</dcterms:modified>
</cp:coreProperties>
</file>