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<sst xmlns="http://schemas.openxmlformats.org/spreadsheetml/2006/main" count="57" uniqueCount="34">
  <si>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</si>
  <si>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</si>
  <si>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</si>
  <si>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</si>
  <si>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</si>
  <si>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</si>
  <si>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</si>
  <si>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</si>
  <si>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</si>
  <si>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</si>
  <si>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</si>
  <si>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</si>
  <si>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</si>
  <si>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</si>
  <si>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</si>
  <si>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</si>
  <si>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</si>
  <si>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</si>
  <si>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</si>
  <si>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</si>
  <si>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</si>
  <si>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</si>
  <si>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</si>
  <si>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</si>
  <si>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</si>
  <si>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</si>
  <si>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</si>
  <si>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</si>
  <si>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</si>
  <si>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</si>
  <si>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</si>
  <si>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</si>
  <si>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</si>
  <si>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16/01/14 - VENCIMENTO 23/01/14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</si>
</sst>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1824991.9000000001</v>
      </c>
      <c r="C5" s="13">
        <f t="shared" si="0"/>
        <v>2203669.4900000002</v>
      </c>
      <c r="D5" s="13">
        <f t="shared" si="0"/>
        <v>2799150.51</v>
      </c>
      <c r="E5" s="13">
        <f>+E21</f>
        <v>985102.52</v>
      </c>
      <c r="F5" s="13">
        <f t="shared" ref="F5:I7" si="1">+E13+F21</f>
        <v>1773550.0899999999</v>
      </c>
      <c r="G5" s="13">
        <f t="shared" si="1"/>
        <v>2636544.16</v>
      </c>
      <c r="H5" s="13">
        <f t="shared" si="1"/>
        <v>2842774.84</v>
      </c>
      <c r="I5" s="13">
        <f t="shared" si="1"/>
        <v>1594641.85</v>
      </c>
      <c r="J5" s="13">
        <f t="shared" ref="J5:K7" si="2">+I13</f>
        <v>422869.45</v>
      </c>
      <c r="K5" s="13">
        <f t="shared" si="2"/>
        <v>620782.03</v>
      </c>
      <c r="L5" s="13">
        <f>SUM(B5:K5)</f>
        <v>17704076.84</v>
      </c>
      <c r="M5" s="20"/>
    </row>
    <row r="6" spans="1:13" ht="24" customHeight="1">
      <c r="A6" s="2" t="s">
        <v>27</v>
      </c>
      <c r="B6" s="9">
        <f t="shared" si="0"/>
        <v>-339716.63</v>
      </c>
      <c r="C6" s="9">
        <f t="shared" si="0"/>
        <v>-304580.82</v>
      </c>
      <c r="D6" s="9">
        <f t="shared" si="0"/>
        <v>-317448.90000000002</v>
      </c>
      <c r="E6" s="9">
        <f>+E22</f>
        <v>-133676.22</v>
      </c>
      <c r="F6" s="9">
        <f t="shared" si="1"/>
        <v>-362827.94</v>
      </c>
      <c r="G6" s="9">
        <f t="shared" si="1"/>
        <v>-406000.49</v>
      </c>
      <c r="H6" s="9">
        <f t="shared" si="1"/>
        <v>-351708.73000000004</v>
      </c>
      <c r="I6" s="9">
        <f t="shared" si="1"/>
        <v>-231805.65999999997</v>
      </c>
      <c r="J6" s="9">
        <f t="shared" si="2"/>
        <v>1037229.79</v>
      </c>
      <c r="K6" s="9">
        <f t="shared" si="2"/>
        <v>1608347.51</v>
      </c>
      <c r="L6" s="9">
        <f>SUM(B6:K6)</f>
        <v>197811.90999999992</v>
      </c>
      <c r="M6" s="20"/>
    </row>
    <row r="7" spans="1:13" ht="29.25" customHeight="1">
      <c r="A7" s="7" t="s">
        <v>28</v>
      </c>
      <c r="B7" s="8">
        <f t="shared" si="0"/>
        <v>1485275.27</v>
      </c>
      <c r="C7" s="8">
        <f t="shared" si="0"/>
        <v>1899088.67</v>
      </c>
      <c r="D7" s="8">
        <f t="shared" si="0"/>
        <v>2481701.6100000003</v>
      </c>
      <c r="E7" s="8">
        <f>E23</f>
        <v>851426.3</v>
      </c>
      <c r="F7" s="8">
        <f t="shared" si="1"/>
        <v>1410722.15</v>
      </c>
      <c r="G7" s="8">
        <f t="shared" si="1"/>
        <v>2230543.67</v>
      </c>
      <c r="H7" s="8">
        <f t="shared" si="1"/>
        <v>2491066.11</v>
      </c>
      <c r="I7" s="8">
        <f t="shared" si="1"/>
        <v>1362836.19</v>
      </c>
      <c r="J7" s="8">
        <f t="shared" si="2"/>
        <v>1460099.24</v>
      </c>
      <c r="K7" s="8">
        <f t="shared" si="2"/>
        <v>2229129.54</v>
      </c>
      <c r="L7" s="8">
        <f>SUM(B7:K7)</f>
        <v>17901888.75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1149288.3500000001</v>
      </c>
      <c r="C13" s="13">
        <v>1703498.57</v>
      </c>
      <c r="D13" s="13">
        <v>2010900.56</v>
      </c>
      <c r="E13" s="13">
        <v>1186438.5</v>
      </c>
      <c r="F13" s="13">
        <v>1638607.58</v>
      </c>
      <c r="G13" s="13">
        <v>2257817.5</v>
      </c>
      <c r="H13" s="13">
        <v>1151088.95</v>
      </c>
      <c r="I13" s="13">
        <v>422869.45</v>
      </c>
      <c r="J13" s="13">
        <v>620782.03</v>
      </c>
      <c r="K13" s="13">
        <f>SUM(B13:J13)</f>
        <v>12141291.489999998</v>
      </c>
    </row>
    <row r="14" spans="1:13" ht="27" customHeight="1">
      <c r="A14" s="2" t="s">
        <v>27</v>
      </c>
      <c r="B14" s="9">
        <v>-233911.77</v>
      </c>
      <c r="C14" s="9">
        <v>-201318.13</v>
      </c>
      <c r="D14" s="9">
        <v>-208405.17</v>
      </c>
      <c r="E14" s="9">
        <v>-259013.57</v>
      </c>
      <c r="F14" s="9">
        <v>-255902.84</v>
      </c>
      <c r="G14" s="9">
        <v>-279161.65000000002</v>
      </c>
      <c r="H14" s="9">
        <v>-164156.37</v>
      </c>
      <c r="I14" s="9">
        <v>1037229.79</v>
      </c>
      <c r="J14" s="9">
        <v>1608347.51</v>
      </c>
      <c r="K14" s="9">
        <f>SUM(B14:J14)</f>
        <v>1043707.7999999996</v>
      </c>
    </row>
    <row r="15" spans="1:13" ht="27" customHeight="1">
      <c r="A15" s="7" t="s">
        <v>28</v>
      </c>
      <c r="B15" s="8">
        <f>+B13+B14</f>
        <v>915376.58000000007</v>
      </c>
      <c r="C15" s="8">
        <f t="shared" ref="C15:J15" si="3">+C13+C14</f>
        <v>1502180.44</v>
      </c>
      <c r="D15" s="8">
        <f t="shared" si="3"/>
        <v>1802495.3900000001</v>
      </c>
      <c r="E15" s="8">
        <f t="shared" si="3"/>
        <v>927424.92999999993</v>
      </c>
      <c r="F15" s="8">
        <f t="shared" si="3"/>
        <v>1382704.74</v>
      </c>
      <c r="G15" s="8">
        <f t="shared" si="3"/>
        <v>1978655.85</v>
      </c>
      <c r="H15" s="8">
        <f t="shared" si="3"/>
        <v>986932.58</v>
      </c>
      <c r="I15" s="8">
        <f t="shared" si="3"/>
        <v>1460099.24</v>
      </c>
      <c r="J15" s="8">
        <f t="shared" si="3"/>
        <v>2229129.54</v>
      </c>
      <c r="K15" s="8">
        <f>SUM(B15:J15)</f>
        <v>13184999.289999999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675703.55</v>
      </c>
      <c r="C21" s="13">
        <v>500170.92</v>
      </c>
      <c r="D21" s="13">
        <v>788249.95</v>
      </c>
      <c r="E21" s="13">
        <v>985102.52</v>
      </c>
      <c r="F21" s="13">
        <v>587111.59</v>
      </c>
      <c r="G21" s="13">
        <v>997936.58</v>
      </c>
      <c r="H21" s="13">
        <v>584957.34</v>
      </c>
      <c r="I21" s="13">
        <v>443552.9</v>
      </c>
      <c r="J21" s="13">
        <f>SUM(B21:I21)</f>
        <v>5562785.3499999996</v>
      </c>
      <c r="M21" s="15"/>
    </row>
    <row r="22" spans="1:13" ht="27" customHeight="1">
      <c r="A22" s="2" t="s">
        <v>27</v>
      </c>
      <c r="B22" s="10">
        <v>-105804.86</v>
      </c>
      <c r="C22" s="10">
        <v>-103262.69</v>
      </c>
      <c r="D22" s="10">
        <v>-109043.73</v>
      </c>
      <c r="E22" s="10">
        <v>-133676.22</v>
      </c>
      <c r="F22" s="10">
        <v>-103814.37</v>
      </c>
      <c r="G22" s="10">
        <v>-150097.65</v>
      </c>
      <c r="H22" s="10">
        <v>-72547.08</v>
      </c>
      <c r="I22" s="10">
        <v>-67649.289999999994</v>
      </c>
      <c r="J22" s="9">
        <f>SUM(B22:I22)</f>
        <v>-845895.89</v>
      </c>
      <c r="M22" s="15"/>
    </row>
    <row r="23" spans="1:13" ht="29.25" customHeight="1">
      <c r="A23" s="7" t="s">
        <v>28</v>
      </c>
      <c r="B23" s="8">
        <f>+B21+B22</f>
        <v>569898.69000000006</v>
      </c>
      <c r="C23" s="8">
        <f t="shared" ref="C23:J23" si="4">+C21+C22</f>
        <v>396908.23</v>
      </c>
      <c r="D23" s="8">
        <f t="shared" si="4"/>
        <v>679206.22</v>
      </c>
      <c r="E23" s="8">
        <f t="shared" si="4"/>
        <v>851426.3</v>
      </c>
      <c r="F23" s="8">
        <f t="shared" si="4"/>
        <v>483297.22</v>
      </c>
      <c r="G23" s="8">
        <f t="shared" si="4"/>
        <v>847838.92999999993</v>
      </c>
      <c r="H23" s="8">
        <f t="shared" si="4"/>
        <v>512410.25999999995</v>
      </c>
      <c r="I23" s="8">
        <f t="shared" si="4"/>
        <v>375903.61000000004</v>
      </c>
      <c r="J23" s="8">
        <f t="shared" si="4"/>
        <v>4716889.46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2014-01-23T16:25:14Z</dcterms:modified>
</cp:coreProperties>
</file>