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J21"/>
  <c r="J22"/>
  <c r="B23"/>
  <c r="C23"/>
  <c r="D23"/>
  <c r="E23"/>
  <c r="E7" s="1"/>
  <c r="F23"/>
  <c r="G23"/>
  <c r="H23"/>
  <c r="I23"/>
  <c r="J23"/>
  <c r="L7" l="1"/>
  <c r="K15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<sst xmlns="http://schemas.openxmlformats.org/spreadsheetml/2006/main" count="57" uniqueCount="34">
  <si>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</si>
  <si>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</si>
  <si>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</si>
  <si>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</si>
  <si>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</si>
  <si>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</si>
  <si>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</si>
  <si>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</si>
  <si>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</si>
  <si>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</si>
  <si>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</si>
  <si>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</si>
  <si>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</si>
  <si>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</si>
  <si>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</si>
  <si>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</si>
  <si>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</si>
  <si>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</si>
  <si>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</si>
  <si>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</si>
  <si>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</si>
  <si>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</si>
  <si>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</si>
  <si>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</si>
  <si>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</si>
  <si>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</si>
  <si>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</si>
  <si>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</si>
  <si>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</si>
  <si>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</si>
  <si>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</si>
  <si>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</si>
  <si>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</si>
  <si>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14/01/14 - VENCIMENTO 21/01/14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</si>
</sst>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F6" sqref="F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1903605.79</v>
      </c>
      <c r="C5" s="13">
        <f t="shared" si="0"/>
        <v>2280482.4</v>
      </c>
      <c r="D5" s="13">
        <f t="shared" si="0"/>
        <v>2903670.74</v>
      </c>
      <c r="E5" s="13">
        <f>+E21</f>
        <v>1013780.68</v>
      </c>
      <c r="F5" s="13">
        <f t="shared" ref="F5:I7" si="1">+E13+F21</f>
        <v>1828823.44</v>
      </c>
      <c r="G5" s="13">
        <f t="shared" si="1"/>
        <v>2708341.31</v>
      </c>
      <c r="H5" s="13">
        <f t="shared" si="1"/>
        <v>2867521.13</v>
      </c>
      <c r="I5" s="13">
        <f t="shared" si="1"/>
        <v>1610316.9200000002</v>
      </c>
      <c r="J5" s="13">
        <f t="shared" ref="J5:K7" si="2">+I13</f>
        <v>449574.64</v>
      </c>
      <c r="K5" s="13">
        <f t="shared" si="2"/>
        <v>637696.15</v>
      </c>
      <c r="L5" s="13">
        <f>SUM(B5:K5)</f>
        <v>18203813.199999999</v>
      </c>
      <c r="M5" s="20"/>
    </row>
    <row r="6" spans="1:13" ht="24" customHeight="1">
      <c r="A6" s="2" t="s">
        <v>27</v>
      </c>
      <c r="B6" s="9">
        <f t="shared" si="0"/>
        <v>-451533.47</v>
      </c>
      <c r="C6" s="9">
        <f t="shared" si="0"/>
        <v>-335246.02</v>
      </c>
      <c r="D6" s="9">
        <f t="shared" si="0"/>
        <v>-372610.23</v>
      </c>
      <c r="E6" s="9">
        <f>+E22</f>
        <v>-144602.22</v>
      </c>
      <c r="F6" s="9">
        <f t="shared" si="1"/>
        <v>-481557.85</v>
      </c>
      <c r="G6" s="9">
        <f t="shared" si="1"/>
        <v>-570943.37</v>
      </c>
      <c r="H6" s="9">
        <f t="shared" si="1"/>
        <v>-447167.27</v>
      </c>
      <c r="I6" s="9">
        <f t="shared" si="1"/>
        <v>-239044.65999999997</v>
      </c>
      <c r="J6" s="9">
        <f t="shared" si="2"/>
        <v>-74301.39</v>
      </c>
      <c r="K6" s="9">
        <f t="shared" si="2"/>
        <v>-76016.61</v>
      </c>
      <c r="L6" s="9">
        <f>SUM(B6:K6)</f>
        <v>-3193023.0900000003</v>
      </c>
      <c r="M6" s="20"/>
    </row>
    <row r="7" spans="1:13" ht="29.25" customHeight="1">
      <c r="A7" s="7" t="s">
        <v>28</v>
      </c>
      <c r="B7" s="8">
        <f t="shared" si="0"/>
        <v>1452072.32</v>
      </c>
      <c r="C7" s="8">
        <f t="shared" si="0"/>
        <v>1945236.38</v>
      </c>
      <c r="D7" s="8">
        <f t="shared" si="0"/>
        <v>2531060.5100000002</v>
      </c>
      <c r="E7" s="8">
        <f>E23</f>
        <v>869178.46000000008</v>
      </c>
      <c r="F7" s="8">
        <f t="shared" si="1"/>
        <v>1347265.5899999999</v>
      </c>
      <c r="G7" s="8">
        <f t="shared" si="1"/>
        <v>2137397.94</v>
      </c>
      <c r="H7" s="8">
        <f t="shared" si="1"/>
        <v>2420353.86</v>
      </c>
      <c r="I7" s="8">
        <f t="shared" si="1"/>
        <v>1371272.2600000002</v>
      </c>
      <c r="J7" s="8">
        <f t="shared" si="2"/>
        <v>375273.25</v>
      </c>
      <c r="K7" s="8">
        <f t="shared" si="2"/>
        <v>561679.54</v>
      </c>
      <c r="L7" s="8">
        <f>SUM(B7:K7)</f>
        <v>15010790.109999999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1192226.53</v>
      </c>
      <c r="C13" s="13">
        <v>1763245.43</v>
      </c>
      <c r="D13" s="13">
        <v>2092437.06</v>
      </c>
      <c r="E13" s="13">
        <v>1222770.5</v>
      </c>
      <c r="F13" s="13">
        <v>1672949.03</v>
      </c>
      <c r="G13" s="13">
        <v>2272694.21</v>
      </c>
      <c r="H13" s="13">
        <v>1162580.6100000001</v>
      </c>
      <c r="I13" s="13">
        <v>449574.64</v>
      </c>
      <c r="J13" s="13">
        <v>637696.15</v>
      </c>
      <c r="K13" s="13">
        <f>SUM(B13:J13)</f>
        <v>12466174.16</v>
      </c>
    </row>
    <row r="14" spans="1:13" ht="27" customHeight="1">
      <c r="A14" s="2" t="s">
        <v>27</v>
      </c>
      <c r="B14" s="9">
        <v>-333617.61</v>
      </c>
      <c r="C14" s="9">
        <v>-221090.33</v>
      </c>
      <c r="D14" s="9">
        <v>-250885.5</v>
      </c>
      <c r="E14" s="9">
        <v>-369877.48</v>
      </c>
      <c r="F14" s="9">
        <v>-412031.72</v>
      </c>
      <c r="G14" s="9">
        <v>-370243.19</v>
      </c>
      <c r="H14" s="9">
        <v>-169901.37</v>
      </c>
      <c r="I14" s="9">
        <v>-74301.39</v>
      </c>
      <c r="J14" s="9">
        <v>-76016.61</v>
      </c>
      <c r="K14" s="9">
        <f>SUM(B14:J14)</f>
        <v>-2277965.1999999997</v>
      </c>
    </row>
    <row r="15" spans="1:13" ht="27" customHeight="1">
      <c r="A15" s="7" t="s">
        <v>28</v>
      </c>
      <c r="B15" s="8">
        <f>+B13+B14</f>
        <v>858608.92</v>
      </c>
      <c r="C15" s="8">
        <f t="shared" ref="C15:J15" si="3">+C13+C14</f>
        <v>1542155.0999999999</v>
      </c>
      <c r="D15" s="8">
        <f t="shared" si="3"/>
        <v>1841551.56</v>
      </c>
      <c r="E15" s="8">
        <f t="shared" si="3"/>
        <v>852893.02</v>
      </c>
      <c r="F15" s="8">
        <f t="shared" si="3"/>
        <v>1260917.31</v>
      </c>
      <c r="G15" s="8">
        <f t="shared" si="3"/>
        <v>1902451.02</v>
      </c>
      <c r="H15" s="8">
        <f t="shared" si="3"/>
        <v>992679.24000000011</v>
      </c>
      <c r="I15" s="8">
        <f t="shared" si="3"/>
        <v>375273.25</v>
      </c>
      <c r="J15" s="8">
        <f t="shared" si="3"/>
        <v>561679.54</v>
      </c>
      <c r="K15" s="8">
        <f>SUM(B15:J15)</f>
        <v>10188208.960000001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711379.26</v>
      </c>
      <c r="C21" s="13">
        <v>517236.97</v>
      </c>
      <c r="D21" s="13">
        <v>811233.68</v>
      </c>
      <c r="E21" s="13">
        <v>1013780.68</v>
      </c>
      <c r="F21" s="13">
        <v>606052.93999999994</v>
      </c>
      <c r="G21" s="13">
        <v>1035392.28</v>
      </c>
      <c r="H21" s="13">
        <v>594826.92000000004</v>
      </c>
      <c r="I21" s="13">
        <v>447736.31</v>
      </c>
      <c r="J21" s="13">
        <f>SUM(B21:I21)</f>
        <v>5737639.04</v>
      </c>
      <c r="M21" s="15"/>
    </row>
    <row r="22" spans="1:13" ht="27" customHeight="1">
      <c r="A22" s="2" t="s">
        <v>27</v>
      </c>
      <c r="B22" s="10">
        <v>-117915.86</v>
      </c>
      <c r="C22" s="10">
        <v>-114155.69</v>
      </c>
      <c r="D22" s="10">
        <v>-121724.73</v>
      </c>
      <c r="E22" s="10">
        <v>-144602.22</v>
      </c>
      <c r="F22" s="10">
        <v>-111680.37</v>
      </c>
      <c r="G22" s="10">
        <v>-158911.65</v>
      </c>
      <c r="H22" s="10">
        <v>-76924.08</v>
      </c>
      <c r="I22" s="10">
        <v>-69143.289999999994</v>
      </c>
      <c r="J22" s="9">
        <f>SUM(B22:I22)</f>
        <v>-915057.89</v>
      </c>
      <c r="M22" s="15"/>
    </row>
    <row r="23" spans="1:13" ht="29.25" customHeight="1">
      <c r="A23" s="7" t="s">
        <v>28</v>
      </c>
      <c r="B23" s="8">
        <f>+B21+B22</f>
        <v>593463.4</v>
      </c>
      <c r="C23" s="8">
        <f t="shared" ref="C23:J23" si="4">+C21+C22</f>
        <v>403081.27999999997</v>
      </c>
      <c r="D23" s="8">
        <f t="shared" si="4"/>
        <v>689508.95000000007</v>
      </c>
      <c r="E23" s="8">
        <f t="shared" si="4"/>
        <v>869178.46000000008</v>
      </c>
      <c r="F23" s="8">
        <f t="shared" si="4"/>
        <v>494372.56999999995</v>
      </c>
      <c r="G23" s="8">
        <f t="shared" si="4"/>
        <v>876480.63</v>
      </c>
      <c r="H23" s="8">
        <f t="shared" si="4"/>
        <v>517902.84</v>
      </c>
      <c r="I23" s="8">
        <f t="shared" si="4"/>
        <v>378593.02</v>
      </c>
      <c r="J23" s="8">
        <f t="shared" si="4"/>
        <v>4822581.1500000004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2014-01-20T18:37:52Z</dcterms:modified>
</cp:coreProperties>
</file>