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<sst xmlns="http://schemas.openxmlformats.org/spreadsheetml/2006/main" count="57" uniqueCount="34">
  <si>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</si>
  <si>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</si>
  <si>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</si>
  <si>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</si>
  <si>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</si>
  <si>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</si>
  <si>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</si>
  <si>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</si>
  <si>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</si>
  <si>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</si>
  <si>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</si>
  <si>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</si>
  <si>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</si>
  <si>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</si>
  <si>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</si>
  <si>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</si>
  <si>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</si>
  <si>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</si>
  <si>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</si>
  <si>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</si>
  <si>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</si>
  <si>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</si>
  <si>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</si>
  <si>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</si>
  <si>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</si>
  <si>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</si>
  <si>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</si>
  <si>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</si>
  <si>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</si>
  <si>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</si>
  <si>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</si>
  <si>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</si>
  <si>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</si>
  <si>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12/01/14 - VENCIMENTO 17/01/14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</si>
</sst>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761693.1100000001</v>
      </c>
      <c r="C5" s="13">
        <f t="shared" si="0"/>
        <v>823398.35</v>
      </c>
      <c r="D5" s="13">
        <f t="shared" si="0"/>
        <v>1100328.9099999999</v>
      </c>
      <c r="E5" s="13">
        <f>+E21</f>
        <v>469159.7</v>
      </c>
      <c r="F5" s="13">
        <f t="shared" ref="F5:I7" si="1">+E13+F21</f>
        <v>604064.27</v>
      </c>
      <c r="G5" s="13">
        <f t="shared" si="1"/>
        <v>1141201.44</v>
      </c>
      <c r="H5" s="13">
        <f t="shared" si="1"/>
        <v>1119935.24</v>
      </c>
      <c r="I5" s="13">
        <f t="shared" si="1"/>
        <v>528034.39</v>
      </c>
      <c r="J5" s="13">
        <f t="shared" ref="J5:K7" si="2">+I13</f>
        <v>104384.21</v>
      </c>
      <c r="K5" s="13">
        <f t="shared" si="2"/>
        <v>241077.99</v>
      </c>
      <c r="L5" s="13">
        <f>SUM(B5:K5)</f>
        <v>6893277.6100000003</v>
      </c>
      <c r="M5" s="20"/>
    </row>
    <row r="6" spans="1:13" ht="24" customHeight="1">
      <c r="A6" s="2" t="s">
        <v>27</v>
      </c>
      <c r="B6" s="9">
        <f t="shared" si="0"/>
        <v>-149553</v>
      </c>
      <c r="C6" s="9">
        <f t="shared" si="0"/>
        <v>-163000.91</v>
      </c>
      <c r="D6" s="9">
        <f t="shared" si="0"/>
        <v>-184802.36</v>
      </c>
      <c r="E6" s="9">
        <f>+E22</f>
        <v>-97380</v>
      </c>
      <c r="F6" s="9">
        <f t="shared" si="1"/>
        <v>-129284.94</v>
      </c>
      <c r="G6" s="9">
        <f t="shared" si="1"/>
        <v>-179753.65</v>
      </c>
      <c r="H6" s="9">
        <f t="shared" si="1"/>
        <v>-139145.60999999999</v>
      </c>
      <c r="I6" s="9">
        <f t="shared" si="1"/>
        <v>-92085</v>
      </c>
      <c r="J6" s="9">
        <f t="shared" si="2"/>
        <v>-90475.07</v>
      </c>
      <c r="K6" s="9">
        <f t="shared" si="2"/>
        <v>-190629.3</v>
      </c>
      <c r="L6" s="9">
        <f>SUM(B6:K6)</f>
        <v>-1416109.84</v>
      </c>
      <c r="M6" s="20"/>
    </row>
    <row r="7" spans="1:13" ht="29.25" customHeight="1">
      <c r="A7" s="7" t="s">
        <v>28</v>
      </c>
      <c r="B7" s="8">
        <f t="shared" si="0"/>
        <v>612140.1100000001</v>
      </c>
      <c r="C7" s="8">
        <f t="shared" si="0"/>
        <v>660397.43999999994</v>
      </c>
      <c r="D7" s="8">
        <f t="shared" si="0"/>
        <v>915526.55</v>
      </c>
      <c r="E7" s="8">
        <f>E23</f>
        <v>371779.7</v>
      </c>
      <c r="F7" s="8">
        <f t="shared" si="1"/>
        <v>474779.32999999996</v>
      </c>
      <c r="G7" s="8">
        <f t="shared" si="1"/>
        <v>961447.79</v>
      </c>
      <c r="H7" s="8">
        <f t="shared" si="1"/>
        <v>980789.62999999989</v>
      </c>
      <c r="I7" s="8">
        <f t="shared" si="1"/>
        <v>435949.39</v>
      </c>
      <c r="J7" s="8">
        <f t="shared" si="2"/>
        <v>13909.14</v>
      </c>
      <c r="K7" s="8">
        <f t="shared" si="2"/>
        <v>50448.69</v>
      </c>
      <c r="L7" s="8">
        <f>SUM(B7:K7)</f>
        <v>5477167.7700000005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434143.34</v>
      </c>
      <c r="C13" s="13">
        <v>599242.36</v>
      </c>
      <c r="D13" s="13">
        <v>735289.35</v>
      </c>
      <c r="E13" s="13">
        <v>358029.22</v>
      </c>
      <c r="F13" s="13">
        <v>626764.77</v>
      </c>
      <c r="G13" s="13">
        <v>781516.7</v>
      </c>
      <c r="H13" s="13">
        <v>344162.78</v>
      </c>
      <c r="I13" s="13">
        <v>104384.21</v>
      </c>
      <c r="J13" s="13">
        <v>241077.99</v>
      </c>
      <c r="K13" s="13">
        <f>SUM(B13:J13)</f>
        <v>4224610.72</v>
      </c>
    </row>
    <row r="14" spans="1:13" ht="27" customHeight="1">
      <c r="A14" s="2" t="s">
        <v>27</v>
      </c>
      <c r="B14" s="9">
        <v>-76305</v>
      </c>
      <c r="C14" s="9">
        <v>-97480.91</v>
      </c>
      <c r="D14" s="9">
        <v>-101480.36</v>
      </c>
      <c r="E14" s="9">
        <v>-60197.94</v>
      </c>
      <c r="F14" s="9">
        <v>-80642.649999999994</v>
      </c>
      <c r="G14" s="9">
        <v>-88046.61</v>
      </c>
      <c r="H14" s="9">
        <v>-56643</v>
      </c>
      <c r="I14" s="9">
        <v>-90475.07</v>
      </c>
      <c r="J14" s="9">
        <v>-190629.3</v>
      </c>
      <c r="K14" s="9">
        <f>SUM(B14:J14)</f>
        <v>-841900.84000000008</v>
      </c>
    </row>
    <row r="15" spans="1:13" ht="27" customHeight="1">
      <c r="A15" s="7" t="s">
        <v>28</v>
      </c>
      <c r="B15" s="8">
        <f>+B13+B14</f>
        <v>357838.34</v>
      </c>
      <c r="C15" s="8">
        <f t="shared" ref="C15:J15" si="3">+C13+C14</f>
        <v>501761.44999999995</v>
      </c>
      <c r="D15" s="8">
        <f t="shared" si="3"/>
        <v>633808.99</v>
      </c>
      <c r="E15" s="8">
        <f t="shared" si="3"/>
        <v>297831.27999999997</v>
      </c>
      <c r="F15" s="8">
        <f t="shared" si="3"/>
        <v>546122.12</v>
      </c>
      <c r="G15" s="8">
        <f t="shared" si="3"/>
        <v>693470.09</v>
      </c>
      <c r="H15" s="8">
        <f t="shared" si="3"/>
        <v>287519.78000000003</v>
      </c>
      <c r="I15" s="8">
        <f t="shared" si="3"/>
        <v>13909.14</v>
      </c>
      <c r="J15" s="8">
        <f t="shared" si="3"/>
        <v>50448.69</v>
      </c>
      <c r="K15" s="8">
        <f>SUM(B15:J15)</f>
        <v>3382709.88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327549.77</v>
      </c>
      <c r="C21" s="13">
        <v>224155.99</v>
      </c>
      <c r="D21" s="13">
        <v>365039.56</v>
      </c>
      <c r="E21" s="13">
        <v>469159.7</v>
      </c>
      <c r="F21" s="13">
        <v>246035.05</v>
      </c>
      <c r="G21" s="13">
        <v>514436.67</v>
      </c>
      <c r="H21" s="13">
        <v>338418.54</v>
      </c>
      <c r="I21" s="13">
        <v>183871.61</v>
      </c>
      <c r="J21" s="13">
        <f>SUM(B21:I21)</f>
        <v>2668666.89</v>
      </c>
      <c r="M21" s="15"/>
    </row>
    <row r="22" spans="1:13" ht="27" customHeight="1">
      <c r="A22" s="2" t="s">
        <v>27</v>
      </c>
      <c r="B22" s="10">
        <v>-73248</v>
      </c>
      <c r="C22" s="10">
        <v>-65520</v>
      </c>
      <c r="D22" s="10">
        <v>-83322</v>
      </c>
      <c r="E22" s="10">
        <v>-97380</v>
      </c>
      <c r="F22" s="10">
        <v>-69087</v>
      </c>
      <c r="G22" s="10">
        <v>-99111</v>
      </c>
      <c r="H22" s="10">
        <v>-51099</v>
      </c>
      <c r="I22" s="10">
        <v>-35442</v>
      </c>
      <c r="J22" s="9">
        <f>SUM(B22:I22)</f>
        <v>-574209</v>
      </c>
      <c r="M22" s="15"/>
    </row>
    <row r="23" spans="1:13" ht="29.25" customHeight="1">
      <c r="A23" s="7" t="s">
        <v>28</v>
      </c>
      <c r="B23" s="8">
        <f>+B21+B22</f>
        <v>254301.77000000002</v>
      </c>
      <c r="C23" s="8">
        <f t="shared" ref="C23:J23" si="4">+C21+C22</f>
        <v>158635.99</v>
      </c>
      <c r="D23" s="8">
        <f t="shared" si="4"/>
        <v>281717.56</v>
      </c>
      <c r="E23" s="8">
        <f t="shared" si="4"/>
        <v>371779.7</v>
      </c>
      <c r="F23" s="8">
        <f t="shared" si="4"/>
        <v>176948.05</v>
      </c>
      <c r="G23" s="8">
        <f t="shared" si="4"/>
        <v>415325.67</v>
      </c>
      <c r="H23" s="8">
        <f t="shared" si="4"/>
        <v>287319.53999999998</v>
      </c>
      <c r="I23" s="8">
        <f t="shared" si="4"/>
        <v>148429.60999999999</v>
      </c>
      <c r="J23" s="8">
        <f t="shared" si="4"/>
        <v>2094457.8900000001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2014-01-17T11:18:45Z</dcterms:modified>
</cp:coreProperties>
</file>