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<sst xmlns="http://schemas.openxmlformats.org/spreadsheetml/2006/main" count="57" uniqueCount="34">
  <si>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</si>
  <si>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</si>
  <si>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</si>
  <si>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</si>
  <si>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</si>
  <si>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</si>
  <si>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</si>
  <si>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</si>
  <si>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</si>
  <si>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</si>
  <si>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</si>
  <si>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</si>
  <si>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</si>
  <si>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</si>
  <si>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</si>
  <si>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</si>
  <si>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</si>
  <si>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</si>
  <si>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</si>
  <si>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</si>
  <si>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</si>
  <si>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</si>
  <si>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</si>
  <si>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</si>
  <si>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</si>
  <si>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</si>
  <si>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</si>
  <si>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</si>
  <si>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</si>
  <si>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</si>
  <si>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</si>
  <si>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</si>
  <si>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</si>
  <si>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10/01/14 - VENCIMENTO 17/01/14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</si>
</sst>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9" sqref="B9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1896543.67</v>
      </c>
      <c r="C5" s="13">
        <f t="shared" si="0"/>
        <v>2260929.64</v>
      </c>
      <c r="D5" s="13">
        <f t="shared" si="0"/>
        <v>2878402.95</v>
      </c>
      <c r="E5" s="13">
        <f>+E21</f>
        <v>1033275.2</v>
      </c>
      <c r="F5" s="13">
        <f t="shared" ref="F5:I7" si="1">+E13+F21</f>
        <v>1785088.31</v>
      </c>
      <c r="G5" s="13">
        <f t="shared" si="1"/>
        <v>2662136.5300000003</v>
      </c>
      <c r="H5" s="13">
        <f t="shared" si="1"/>
        <v>2728058.61</v>
      </c>
      <c r="I5" s="13">
        <f t="shared" si="1"/>
        <v>1546363.59</v>
      </c>
      <c r="J5" s="13">
        <f t="shared" ref="J5:K7" si="2">+I13</f>
        <v>430849.39</v>
      </c>
      <c r="K5" s="13">
        <f t="shared" si="2"/>
        <v>642990.09</v>
      </c>
      <c r="L5" s="13">
        <f>SUM(B5:K5)</f>
        <v>17864637.98</v>
      </c>
      <c r="M5" s="20"/>
    </row>
    <row r="6" spans="1:13" ht="24" customHeight="1">
      <c r="A6" s="2" t="s">
        <v>27</v>
      </c>
      <c r="B6" s="9">
        <f t="shared" si="0"/>
        <v>-437892.62</v>
      </c>
      <c r="C6" s="9">
        <f t="shared" si="0"/>
        <v>-406892.9</v>
      </c>
      <c r="D6" s="9">
        <f t="shared" si="0"/>
        <v>-489855.77</v>
      </c>
      <c r="E6" s="9">
        <f>+E22</f>
        <v>-278369.49</v>
      </c>
      <c r="F6" s="9">
        <f t="shared" si="1"/>
        <v>-613710.4</v>
      </c>
      <c r="G6" s="9">
        <f t="shared" si="1"/>
        <v>-596593.29</v>
      </c>
      <c r="H6" s="9">
        <f t="shared" si="1"/>
        <v>-496119.57999999996</v>
      </c>
      <c r="I6" s="9">
        <f t="shared" si="1"/>
        <v>-295474.52</v>
      </c>
      <c r="J6" s="9">
        <f t="shared" si="2"/>
        <v>-73393.45</v>
      </c>
      <c r="K6" s="9">
        <f t="shared" si="2"/>
        <v>-81748.37</v>
      </c>
      <c r="L6" s="9">
        <f>SUM(B6:K6)</f>
        <v>-3770050.3900000006</v>
      </c>
      <c r="M6" s="20"/>
    </row>
    <row r="7" spans="1:13" ht="29.25" customHeight="1">
      <c r="A7" s="7" t="s">
        <v>28</v>
      </c>
      <c r="B7" s="8">
        <f t="shared" si="0"/>
        <v>1458651.0499999998</v>
      </c>
      <c r="C7" s="8">
        <f t="shared" si="0"/>
        <v>1854036.74</v>
      </c>
      <c r="D7" s="8">
        <f t="shared" si="0"/>
        <v>2388547.1800000002</v>
      </c>
      <c r="E7" s="8">
        <f>E23</f>
        <v>754905.71</v>
      </c>
      <c r="F7" s="8">
        <f t="shared" si="1"/>
        <v>1171377.9099999999</v>
      </c>
      <c r="G7" s="8">
        <f t="shared" si="1"/>
        <v>2065543.24</v>
      </c>
      <c r="H7" s="8">
        <f t="shared" si="1"/>
        <v>2231939.0299999998</v>
      </c>
      <c r="I7" s="8">
        <f t="shared" si="1"/>
        <v>1250889.07</v>
      </c>
      <c r="J7" s="8">
        <f t="shared" si="2"/>
        <v>357455.94</v>
      </c>
      <c r="K7" s="8">
        <f t="shared" si="2"/>
        <v>561241.72</v>
      </c>
      <c r="L7" s="8">
        <f>SUM(B7:K7)</f>
        <v>14094587.59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1168468.3799999999</v>
      </c>
      <c r="C13" s="13">
        <v>1737603</v>
      </c>
      <c r="D13" s="13">
        <v>2063946.82</v>
      </c>
      <c r="E13" s="13">
        <v>1182696.18</v>
      </c>
      <c r="F13" s="13">
        <v>1619896.83</v>
      </c>
      <c r="G13" s="13">
        <v>2133597.0699999998</v>
      </c>
      <c r="H13" s="13">
        <v>1109898.04</v>
      </c>
      <c r="I13" s="13">
        <v>430849.39</v>
      </c>
      <c r="J13" s="13">
        <v>642990.09</v>
      </c>
      <c r="K13" s="13">
        <f>SUM(B13:J13)</f>
        <v>12089945.800000001</v>
      </c>
    </row>
    <row r="14" spans="1:13" ht="27" customHeight="1">
      <c r="A14" s="2" t="s">
        <v>27</v>
      </c>
      <c r="B14" s="9">
        <v>-237385.92</v>
      </c>
      <c r="C14" s="9">
        <v>-227564.54</v>
      </c>
      <c r="D14" s="9">
        <v>-236802.73</v>
      </c>
      <c r="E14" s="9">
        <v>-420373.49</v>
      </c>
      <c r="F14" s="9">
        <v>-268917.34000000003</v>
      </c>
      <c r="G14" s="9">
        <v>-276609.46999999997</v>
      </c>
      <c r="H14" s="9">
        <v>-167852.37</v>
      </c>
      <c r="I14" s="9">
        <v>-73393.45</v>
      </c>
      <c r="J14" s="9">
        <v>-81748.37</v>
      </c>
      <c r="K14" s="9">
        <f>SUM(B14:J14)</f>
        <v>-1990647.6800000002</v>
      </c>
    </row>
    <row r="15" spans="1:13" ht="27" customHeight="1">
      <c r="A15" s="7" t="s">
        <v>28</v>
      </c>
      <c r="B15" s="8">
        <f>+B13+B14</f>
        <v>931082.45999999985</v>
      </c>
      <c r="C15" s="8">
        <f t="shared" ref="C15:J15" si="3">+C13+C14</f>
        <v>1510038.46</v>
      </c>
      <c r="D15" s="8">
        <f t="shared" si="3"/>
        <v>1827144.09</v>
      </c>
      <c r="E15" s="8">
        <f t="shared" si="3"/>
        <v>762322.69</v>
      </c>
      <c r="F15" s="8">
        <f t="shared" si="3"/>
        <v>1350979.49</v>
      </c>
      <c r="G15" s="8">
        <f t="shared" si="3"/>
        <v>1856987.5999999999</v>
      </c>
      <c r="H15" s="8">
        <f t="shared" si="3"/>
        <v>942045.67</v>
      </c>
      <c r="I15" s="8">
        <f t="shared" si="3"/>
        <v>357455.94</v>
      </c>
      <c r="J15" s="8">
        <f t="shared" si="3"/>
        <v>561241.72</v>
      </c>
      <c r="K15" s="8">
        <f>SUM(B15:J15)</f>
        <v>10099298.119999999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728075.29</v>
      </c>
      <c r="C21" s="13">
        <v>523326.64</v>
      </c>
      <c r="D21" s="13">
        <v>814456.13</v>
      </c>
      <c r="E21" s="13">
        <v>1033275.2</v>
      </c>
      <c r="F21" s="13">
        <v>602392.13</v>
      </c>
      <c r="G21" s="13">
        <v>1042239.7</v>
      </c>
      <c r="H21" s="13">
        <v>594461.54</v>
      </c>
      <c r="I21" s="13">
        <v>436465.55</v>
      </c>
      <c r="J21" s="13">
        <f>SUM(B21:I21)</f>
        <v>5774692.1799999997</v>
      </c>
      <c r="M21" s="15"/>
    </row>
    <row r="22" spans="1:13" ht="27" customHeight="1">
      <c r="A22" s="2" t="s">
        <v>27</v>
      </c>
      <c r="B22" s="10">
        <v>-200506.7</v>
      </c>
      <c r="C22" s="10">
        <v>-179328.36</v>
      </c>
      <c r="D22" s="10">
        <v>-253053.04</v>
      </c>
      <c r="E22" s="10">
        <v>-278369.49</v>
      </c>
      <c r="F22" s="10">
        <v>-193336.91</v>
      </c>
      <c r="G22" s="10">
        <v>-327675.95</v>
      </c>
      <c r="H22" s="10">
        <v>-219510.11</v>
      </c>
      <c r="I22" s="10">
        <v>-127622.15</v>
      </c>
      <c r="J22" s="9">
        <f>SUM(B22:I22)</f>
        <v>-1779402.71</v>
      </c>
      <c r="M22" s="15"/>
    </row>
    <row r="23" spans="1:13" ht="29.25" customHeight="1">
      <c r="A23" s="7" t="s">
        <v>28</v>
      </c>
      <c r="B23" s="8">
        <f>+B21+B22</f>
        <v>527568.59000000008</v>
      </c>
      <c r="C23" s="8">
        <f t="shared" ref="C23:J23" si="4">+C21+C22</f>
        <v>343998.28</v>
      </c>
      <c r="D23" s="8">
        <f t="shared" si="4"/>
        <v>561403.09</v>
      </c>
      <c r="E23" s="8">
        <f t="shared" si="4"/>
        <v>754905.71</v>
      </c>
      <c r="F23" s="8">
        <f t="shared" si="4"/>
        <v>409055.22</v>
      </c>
      <c r="G23" s="8">
        <f t="shared" si="4"/>
        <v>714563.75</v>
      </c>
      <c r="H23" s="8">
        <f t="shared" si="4"/>
        <v>374951.43000000005</v>
      </c>
      <c r="I23" s="8">
        <f t="shared" si="4"/>
        <v>308843.40000000002</v>
      </c>
      <c r="J23" s="8">
        <f t="shared" si="4"/>
        <v>3995289.4699999997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2014-01-17T11:16:23Z</dcterms:modified>
</cp:coreProperties>
</file>