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<sst xmlns="http://schemas.openxmlformats.org/spreadsheetml/2006/main" count="57" uniqueCount="34">
  <si>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</si>
  <si>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</si>
  <si>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</si>
  <si>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</si>
  <si>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</si>
  <si>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</si>
  <si>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</si>
  <si>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</si>
  <si>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</si>
  <si>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</si>
  <si>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</si>
  <si>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</si>
  <si>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</si>
  <si>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</si>
  <si>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</si>
  <si>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</si>
  <si>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</si>
  <si>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</si>
  <si>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</si>
  <si>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</si>
  <si>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</si>
  <si>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</si>
  <si>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</si>
  <si>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</si>
  <si>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</si>
  <si>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</si>
  <si>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</si>
  <si>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</si>
  <si>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</si>
  <si>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</si>
  <si>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</si>
  <si>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</si>
  <si>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</si>
  <si>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09/01/14 - VENCIMENTO 16/01/14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</si>
</sst>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A22" zoomScale="80" zoomScaleNormal="80" workbookViewId="0">
      <selection activeCell="B27" sqref="B27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1888049.69</v>
      </c>
      <c r="C5" s="13">
        <f t="shared" si="0"/>
        <v>2221413.7599999998</v>
      </c>
      <c r="D5" s="13">
        <f t="shared" si="0"/>
        <v>2817457.84</v>
      </c>
      <c r="E5" s="13">
        <f>+E21</f>
        <v>1002823.2</v>
      </c>
      <c r="F5" s="13">
        <f t="shared" ref="F5:I7" si="1">+E13+F21</f>
        <v>1779173.7200000002</v>
      </c>
      <c r="G5" s="13">
        <f t="shared" si="1"/>
        <v>2677206.84</v>
      </c>
      <c r="H5" s="13">
        <f t="shared" si="1"/>
        <v>2795009.8499999996</v>
      </c>
      <c r="I5" s="13">
        <f t="shared" si="1"/>
        <v>1559066.27</v>
      </c>
      <c r="J5" s="13">
        <f t="shared" ref="J5:K7" si="2">+I13</f>
        <v>430023.16</v>
      </c>
      <c r="K5" s="13">
        <f t="shared" si="2"/>
        <v>624566.27</v>
      </c>
      <c r="L5" s="13">
        <f>SUM(B5:K5)</f>
        <v>17794790.599999998</v>
      </c>
      <c r="M5" s="20"/>
    </row>
    <row r="6" spans="1:13" ht="24" customHeight="1">
      <c r="A6" s="2" t="s">
        <v>27</v>
      </c>
      <c r="B6" s="9">
        <f t="shared" si="0"/>
        <v>-343982.15</v>
      </c>
      <c r="C6" s="9">
        <f t="shared" si="0"/>
        <v>-326221.32</v>
      </c>
      <c r="D6" s="9">
        <f t="shared" si="0"/>
        <v>-338984.51</v>
      </c>
      <c r="E6" s="9">
        <f>+E22</f>
        <v>-146209.46</v>
      </c>
      <c r="F6" s="9">
        <f t="shared" si="1"/>
        <v>-364958.82999999996</v>
      </c>
      <c r="G6" s="9">
        <f t="shared" si="1"/>
        <v>-426392.05000000005</v>
      </c>
      <c r="H6" s="9">
        <f t="shared" si="1"/>
        <v>-346769.81</v>
      </c>
      <c r="I6" s="9">
        <f t="shared" si="1"/>
        <v>-235245.22999999998</v>
      </c>
      <c r="J6" s="9">
        <f t="shared" si="2"/>
        <v>-72309.039999999994</v>
      </c>
      <c r="K6" s="9">
        <f t="shared" si="2"/>
        <v>-76381.59</v>
      </c>
      <c r="L6" s="9">
        <f>SUM(B6:K6)</f>
        <v>-2677453.9899999998</v>
      </c>
      <c r="M6" s="20"/>
    </row>
    <row r="7" spans="1:13" ht="29.25" customHeight="1">
      <c r="A7" s="7" t="s">
        <v>28</v>
      </c>
      <c r="B7" s="8">
        <f t="shared" si="0"/>
        <v>1544067.54</v>
      </c>
      <c r="C7" s="8">
        <f t="shared" si="0"/>
        <v>1895192.44</v>
      </c>
      <c r="D7" s="8">
        <f t="shared" si="0"/>
        <v>2478473.33</v>
      </c>
      <c r="E7" s="8">
        <f>E23</f>
        <v>856613.74</v>
      </c>
      <c r="F7" s="8">
        <f t="shared" si="1"/>
        <v>1414214.8900000001</v>
      </c>
      <c r="G7" s="8">
        <f t="shared" si="1"/>
        <v>2250814.79</v>
      </c>
      <c r="H7" s="8">
        <f t="shared" si="1"/>
        <v>2448240.04</v>
      </c>
      <c r="I7" s="8">
        <f t="shared" si="1"/>
        <v>1323821.04</v>
      </c>
      <c r="J7" s="8">
        <f t="shared" si="2"/>
        <v>357714.12</v>
      </c>
      <c r="K7" s="8">
        <f t="shared" si="2"/>
        <v>548184.68000000005</v>
      </c>
      <c r="L7" s="8">
        <f>SUM(B7:K7)</f>
        <v>15117336.609999998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1175614.8999999999</v>
      </c>
      <c r="C13" s="13">
        <v>1714465.24</v>
      </c>
      <c r="D13" s="13">
        <v>2017968.7</v>
      </c>
      <c r="E13" s="13">
        <v>1187296.58</v>
      </c>
      <c r="F13" s="13">
        <v>1642794.14</v>
      </c>
      <c r="G13" s="13">
        <v>2205323.4</v>
      </c>
      <c r="H13" s="13">
        <v>1121840.92</v>
      </c>
      <c r="I13" s="13">
        <v>430023.16</v>
      </c>
      <c r="J13" s="13">
        <v>624566.27</v>
      </c>
      <c r="K13" s="13">
        <f>SUM(B13:J13)</f>
        <v>12119893.309999999</v>
      </c>
    </row>
    <row r="14" spans="1:13" ht="27" customHeight="1">
      <c r="A14" s="2" t="s">
        <v>27</v>
      </c>
      <c r="B14" s="9">
        <v>-226574.43</v>
      </c>
      <c r="C14" s="9">
        <v>-215180.69</v>
      </c>
      <c r="D14" s="9">
        <v>-219237.33</v>
      </c>
      <c r="E14" s="9">
        <v>-253313.83</v>
      </c>
      <c r="F14" s="9">
        <v>-265878.21000000002</v>
      </c>
      <c r="G14" s="9">
        <v>-269546.73</v>
      </c>
      <c r="H14" s="9">
        <v>-165116.37</v>
      </c>
      <c r="I14" s="9">
        <v>-72309.039999999994</v>
      </c>
      <c r="J14" s="9">
        <v>-76381.59</v>
      </c>
      <c r="K14" s="9">
        <f>SUM(B14:J14)</f>
        <v>-1763538.22</v>
      </c>
    </row>
    <row r="15" spans="1:13" ht="27" customHeight="1">
      <c r="A15" s="7" t="s">
        <v>28</v>
      </c>
      <c r="B15" s="8">
        <f>+B13+B14</f>
        <v>949040.47</v>
      </c>
      <c r="C15" s="8">
        <f t="shared" ref="C15:J15" si="3">+C13+C14</f>
        <v>1499284.55</v>
      </c>
      <c r="D15" s="8">
        <f t="shared" si="3"/>
        <v>1798731.3699999999</v>
      </c>
      <c r="E15" s="8">
        <f t="shared" si="3"/>
        <v>933982.75000000012</v>
      </c>
      <c r="F15" s="8">
        <f t="shared" si="3"/>
        <v>1376915.93</v>
      </c>
      <c r="G15" s="8">
        <f t="shared" si="3"/>
        <v>1935776.67</v>
      </c>
      <c r="H15" s="8">
        <f t="shared" si="3"/>
        <v>956724.54999999993</v>
      </c>
      <c r="I15" s="8">
        <f t="shared" si="3"/>
        <v>357714.12</v>
      </c>
      <c r="J15" s="8">
        <f t="shared" si="3"/>
        <v>548184.68000000005</v>
      </c>
      <c r="K15" s="8">
        <f>SUM(B15:J15)</f>
        <v>10356355.089999998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712434.79</v>
      </c>
      <c r="C21" s="13">
        <v>506948.52</v>
      </c>
      <c r="D21" s="13">
        <v>799489.14</v>
      </c>
      <c r="E21" s="13">
        <v>1002823.2</v>
      </c>
      <c r="F21" s="13">
        <v>591877.14</v>
      </c>
      <c r="G21" s="13">
        <v>1034412.7</v>
      </c>
      <c r="H21" s="13">
        <v>589686.44999999995</v>
      </c>
      <c r="I21" s="13">
        <v>437225.35</v>
      </c>
      <c r="J21" s="13">
        <f>SUM(B21:I21)</f>
        <v>5674897.29</v>
      </c>
      <c r="M21" s="15"/>
    </row>
    <row r="22" spans="1:13" ht="27" customHeight="1">
      <c r="A22" s="2" t="s">
        <v>27</v>
      </c>
      <c r="B22" s="10">
        <v>-117407.72</v>
      </c>
      <c r="C22" s="10">
        <v>-111040.63</v>
      </c>
      <c r="D22" s="10">
        <v>-119747.18</v>
      </c>
      <c r="E22" s="10">
        <v>-146209.46</v>
      </c>
      <c r="F22" s="10">
        <v>-111645</v>
      </c>
      <c r="G22" s="10">
        <v>-160513.84</v>
      </c>
      <c r="H22" s="10">
        <v>-77223.08</v>
      </c>
      <c r="I22" s="10">
        <v>-70128.86</v>
      </c>
      <c r="J22" s="9">
        <f>SUM(B22:I22)</f>
        <v>-913915.7699999999</v>
      </c>
      <c r="M22" s="15"/>
    </row>
    <row r="23" spans="1:13" ht="29.25" customHeight="1">
      <c r="A23" s="7" t="s">
        <v>28</v>
      </c>
      <c r="B23" s="8">
        <f>+B21+B22</f>
        <v>595027.07000000007</v>
      </c>
      <c r="C23" s="8">
        <f t="shared" ref="C23:J23" si="4">+C21+C22</f>
        <v>395907.89</v>
      </c>
      <c r="D23" s="8">
        <f t="shared" si="4"/>
        <v>679741.96</v>
      </c>
      <c r="E23" s="8">
        <f t="shared" si="4"/>
        <v>856613.74</v>
      </c>
      <c r="F23" s="8">
        <f t="shared" si="4"/>
        <v>480232.14</v>
      </c>
      <c r="G23" s="8">
        <f t="shared" si="4"/>
        <v>873898.86</v>
      </c>
      <c r="H23" s="8">
        <f t="shared" si="4"/>
        <v>512463.36999999994</v>
      </c>
      <c r="I23" s="8">
        <f t="shared" si="4"/>
        <v>367096.49</v>
      </c>
      <c r="J23" s="8">
        <f t="shared" si="4"/>
        <v>4760981.5200000005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2014-01-15T17:28:20Z</dcterms:modified>
</cp:coreProperties>
</file>