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<sst xmlns="http://schemas.openxmlformats.org/spreadsheetml/2006/main" count="57" uniqueCount="34">
  <si>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</si>
  <si>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</si>
  <si>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</si>
  <si>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</si>
  <si>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</si>
  <si>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</si>
  <si>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</si>
  <si>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</si>
  <si>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</si>
  <si>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</si>
  <si>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</si>
  <si>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</si>
  <si>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</si>
  <si>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</si>
  <si>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</si>
  <si>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</si>
  <si>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</si>
  <si>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</si>
  <si>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</si>
  <si>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</si>
  <si>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</si>
  <si>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</si>
  <si>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</si>
  <si>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</si>
  <si>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</si>
  <si>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</si>
  <si>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</si>
  <si>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</si>
  <si>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</si>
  <si>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</si>
  <si>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</si>
  <si>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</si>
  <si>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</si>
  <si>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06/01/13 - VENCIMENTO 11/01/13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</si>
</sst>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682668.56</v>
      </c>
      <c r="C5" s="13">
        <f t="shared" si="0"/>
        <v>745261.58000000007</v>
      </c>
      <c r="D5" s="13">
        <f t="shared" si="0"/>
        <v>870080.1</v>
      </c>
      <c r="E5" s="13">
        <f>+E21</f>
        <v>403401.52</v>
      </c>
      <c r="F5" s="13">
        <f t="shared" ref="F5:I7" si="1">+E13+F21</f>
        <v>522743.31999999995</v>
      </c>
      <c r="G5" s="13">
        <f t="shared" si="1"/>
        <v>1056672.95</v>
      </c>
      <c r="H5" s="13">
        <f t="shared" si="1"/>
        <v>1052758.71</v>
      </c>
      <c r="I5" s="13">
        <f t="shared" si="1"/>
        <v>480051.56000000006</v>
      </c>
      <c r="J5" s="13">
        <f t="shared" ref="J5:K7" si="2">+I13</f>
        <v>0</v>
      </c>
      <c r="K5" s="13">
        <f t="shared" si="2"/>
        <v>0</v>
      </c>
      <c r="L5" s="13">
        <f>SUM(B5:K5)</f>
        <v>5813638.3000000007</v>
      </c>
      <c r="M5" s="20"/>
    </row>
    <row r="6" spans="1:13" ht="24" customHeight="1">
      <c r="A6" s="2" t="s">
        <v>27</v>
      </c>
      <c r="B6" s="9">
        <f t="shared" si="0"/>
        <v>-135015.02000000002</v>
      </c>
      <c r="C6" s="9">
        <f t="shared" si="0"/>
        <v>-152152.04999999999</v>
      </c>
      <c r="D6" s="9">
        <f t="shared" si="0"/>
        <v>-166340.45000000001</v>
      </c>
      <c r="E6" s="9">
        <f>+E22</f>
        <v>-90323.72</v>
      </c>
      <c r="F6" s="9">
        <f t="shared" si="1"/>
        <v>-114896.98999999999</v>
      </c>
      <c r="G6" s="9">
        <f t="shared" si="1"/>
        <v>-179218.86</v>
      </c>
      <c r="H6" s="9">
        <f t="shared" si="1"/>
        <v>-134896.56</v>
      </c>
      <c r="I6" s="9">
        <f t="shared" si="1"/>
        <v>-89397.739999999991</v>
      </c>
      <c r="J6" s="9">
        <f t="shared" si="2"/>
        <v>0</v>
      </c>
      <c r="K6" s="9">
        <f t="shared" si="2"/>
        <v>0</v>
      </c>
      <c r="L6" s="9">
        <f>SUM(B6:K6)</f>
        <v>-1062241.3899999999</v>
      </c>
      <c r="M6" s="20"/>
    </row>
    <row r="7" spans="1:13" ht="29.25" customHeight="1">
      <c r="A7" s="7" t="s">
        <v>28</v>
      </c>
      <c r="B7" s="8">
        <f t="shared" si="0"/>
        <v>547653.54</v>
      </c>
      <c r="C7" s="8">
        <f t="shared" si="0"/>
        <v>593109.53</v>
      </c>
      <c r="D7" s="8">
        <f t="shared" si="0"/>
        <v>703739.64999999991</v>
      </c>
      <c r="E7" s="8">
        <f>E23</f>
        <v>313077.80000000005</v>
      </c>
      <c r="F7" s="8">
        <f t="shared" si="1"/>
        <v>407846.32999999996</v>
      </c>
      <c r="G7" s="8">
        <f t="shared" si="1"/>
        <v>877454.08999999985</v>
      </c>
      <c r="H7" s="8">
        <f t="shared" si="1"/>
        <v>917862.15</v>
      </c>
      <c r="I7" s="8">
        <f t="shared" si="1"/>
        <v>390653.82000000007</v>
      </c>
      <c r="J7" s="8">
        <f t="shared" si="2"/>
        <v>0</v>
      </c>
      <c r="K7" s="8">
        <f t="shared" si="2"/>
        <v>0</v>
      </c>
      <c r="L7" s="8">
        <f>SUM(B7:K7)</f>
        <v>4751396.91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377627.1</v>
      </c>
      <c r="C13" s="13">
        <v>534473.51</v>
      </c>
      <c r="D13" s="13">
        <v>554069.49</v>
      </c>
      <c r="E13" s="13">
        <v>298707.05</v>
      </c>
      <c r="F13" s="13">
        <v>601899.22</v>
      </c>
      <c r="G13" s="13">
        <v>746637.17</v>
      </c>
      <c r="H13" s="13">
        <v>300578.21000000002</v>
      </c>
      <c r="I13" s="13">
        <v>0</v>
      </c>
      <c r="J13" s="13">
        <v>0</v>
      </c>
      <c r="K13" s="13">
        <f>SUM(B13:J13)</f>
        <v>3413991.75</v>
      </c>
    </row>
    <row r="14" spans="1:13" ht="27" customHeight="1">
      <c r="A14" s="2" t="s">
        <v>27</v>
      </c>
      <c r="B14" s="9">
        <v>-62946</v>
      </c>
      <c r="C14" s="9">
        <v>-88372.86</v>
      </c>
      <c r="D14" s="9">
        <v>-87141.66</v>
      </c>
      <c r="E14" s="9">
        <v>-49360.98</v>
      </c>
      <c r="F14" s="9">
        <v>-78716.649999999994</v>
      </c>
      <c r="G14" s="9">
        <v>-80037.91</v>
      </c>
      <c r="H14" s="9">
        <v>-51789</v>
      </c>
      <c r="I14" s="9">
        <v>0</v>
      </c>
      <c r="J14" s="9">
        <v>0</v>
      </c>
      <c r="K14" s="9">
        <f>SUM(B14:J14)</f>
        <v>-498365.06000000006</v>
      </c>
    </row>
    <row r="15" spans="1:13" ht="27" customHeight="1">
      <c r="A15" s="7" t="s">
        <v>28</v>
      </c>
      <c r="B15" s="8">
        <f>+B13+B14</f>
        <v>314681.09999999998</v>
      </c>
      <c r="C15" s="8">
        <f t="shared" ref="C15:J15" si="3">+C13+C14</f>
        <v>446100.65</v>
      </c>
      <c r="D15" s="8">
        <f t="shared" si="3"/>
        <v>466927.82999999996</v>
      </c>
      <c r="E15" s="8">
        <f t="shared" si="3"/>
        <v>249346.06999999998</v>
      </c>
      <c r="F15" s="8">
        <f t="shared" si="3"/>
        <v>523182.56999999995</v>
      </c>
      <c r="G15" s="8">
        <f t="shared" si="3"/>
        <v>666599.26</v>
      </c>
      <c r="H15" s="8">
        <f t="shared" si="3"/>
        <v>248789.21000000002</v>
      </c>
      <c r="I15" s="8">
        <f t="shared" si="3"/>
        <v>0</v>
      </c>
      <c r="J15" s="8">
        <f t="shared" si="3"/>
        <v>0</v>
      </c>
      <c r="K15" s="8">
        <f>SUM(B15:J15)</f>
        <v>2915626.6900000004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305041.46000000002</v>
      </c>
      <c r="C21" s="13">
        <v>210788.07</v>
      </c>
      <c r="D21" s="13">
        <v>316010.61</v>
      </c>
      <c r="E21" s="13">
        <v>403401.52</v>
      </c>
      <c r="F21" s="13">
        <v>224036.27</v>
      </c>
      <c r="G21" s="13">
        <v>454773.73</v>
      </c>
      <c r="H21" s="13">
        <v>306121.53999999998</v>
      </c>
      <c r="I21" s="13">
        <v>179473.35</v>
      </c>
      <c r="J21" s="13">
        <f>SUM(B21:I21)</f>
        <v>2399646.5500000003</v>
      </c>
      <c r="M21" s="15"/>
    </row>
    <row r="22" spans="1:13" ht="27" customHeight="1">
      <c r="A22" s="2" t="s">
        <v>27</v>
      </c>
      <c r="B22" s="10">
        <v>-72069.02</v>
      </c>
      <c r="C22" s="10">
        <v>-63779.19</v>
      </c>
      <c r="D22" s="10">
        <v>-79198.789999999994</v>
      </c>
      <c r="E22" s="10">
        <v>-90323.72</v>
      </c>
      <c r="F22" s="10">
        <v>-65536.009999999995</v>
      </c>
      <c r="G22" s="10">
        <v>-100502.21</v>
      </c>
      <c r="H22" s="10">
        <v>-54858.65</v>
      </c>
      <c r="I22" s="10">
        <v>-37608.74</v>
      </c>
      <c r="J22" s="9">
        <f>SUM(B22:I22)</f>
        <v>-563876.32999999996</v>
      </c>
      <c r="M22" s="15"/>
    </row>
    <row r="23" spans="1:13" ht="29.25" customHeight="1">
      <c r="A23" s="7" t="s">
        <v>28</v>
      </c>
      <c r="B23" s="8">
        <f>+B21+B22</f>
        <v>232972.44</v>
      </c>
      <c r="C23" s="8">
        <f t="shared" ref="C23:J23" si="4">+C21+C22</f>
        <v>147008.88</v>
      </c>
      <c r="D23" s="8">
        <f t="shared" si="4"/>
        <v>236811.82</v>
      </c>
      <c r="E23" s="8">
        <f t="shared" si="4"/>
        <v>313077.80000000005</v>
      </c>
      <c r="F23" s="8">
        <f t="shared" si="4"/>
        <v>158500.26</v>
      </c>
      <c r="G23" s="8">
        <f t="shared" si="4"/>
        <v>354271.51999999996</v>
      </c>
      <c r="H23" s="8">
        <f t="shared" si="4"/>
        <v>251262.88999999998</v>
      </c>
      <c r="I23" s="8">
        <f t="shared" si="4"/>
        <v>141864.61000000002</v>
      </c>
      <c r="J23" s="8">
        <f t="shared" si="4"/>
        <v>1835770.2200000002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2014-01-10T19:25:44Z</dcterms:modified>
</cp:coreProperties>
</file>