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<sst xmlns="http://schemas.openxmlformats.org/spreadsheetml/2006/main" count="57" uniqueCount="34">
  <si>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</si>
  <si>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</si>
  <si>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</si>
  <si>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</si>
  <si>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</si>
  <si>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</si>
  <si>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</si>
  <si>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</si>
  <si>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</si>
  <si>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</si>
  <si>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</si>
  <si>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</si>
  <si>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</si>
  <si>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</si>
  <si>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</si>
  <si>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</si>
  <si>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</si>
  <si>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</si>
  <si>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</si>
  <si>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</si>
  <si>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</si>
  <si>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</si>
  <si>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</si>
  <si>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</si>
  <si>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</si>
  <si>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</si>
  <si>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</si>
  <si>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</si>
  <si>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</si>
  <si>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</si>
  <si>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</si>
  <si>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</si>
  <si>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</si>
  <si>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05/01/13 - VENCIMENTO 11/01/13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</si>
</sst>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1139732.68</v>
      </c>
      <c r="C5" s="13">
        <f t="shared" si="0"/>
        <v>1230390.44</v>
      </c>
      <c r="D5" s="13">
        <f t="shared" si="0"/>
        <v>1488333.19</v>
      </c>
      <c r="E5" s="13">
        <f>+E21</f>
        <v>642076.51</v>
      </c>
      <c r="F5" s="13">
        <f t="shared" ref="F5:I7" si="1">+E13+F21</f>
        <v>900688.39000000013</v>
      </c>
      <c r="G5" s="13">
        <f t="shared" si="1"/>
        <v>1661425.02</v>
      </c>
      <c r="H5" s="13">
        <f t="shared" si="1"/>
        <v>1658246.1</v>
      </c>
      <c r="I5" s="13">
        <f t="shared" si="1"/>
        <v>829870.26</v>
      </c>
      <c r="J5" s="13">
        <f t="shared" ref="J5:K7" si="2">+I13</f>
        <v>0</v>
      </c>
      <c r="K5" s="13">
        <f t="shared" si="2"/>
        <v>0</v>
      </c>
      <c r="L5" s="13">
        <f>SUM(B5:K5)</f>
        <v>9550762.5899999999</v>
      </c>
      <c r="M5" s="20"/>
    </row>
    <row r="6" spans="1:13" ht="24" customHeight="1">
      <c r="A6" s="2" t="s">
        <v>27</v>
      </c>
      <c r="B6" s="9">
        <f t="shared" si="0"/>
        <v>-190220.03</v>
      </c>
      <c r="C6" s="9">
        <f t="shared" si="0"/>
        <v>-218808.02000000002</v>
      </c>
      <c r="D6" s="9">
        <f t="shared" si="0"/>
        <v>-231468.3</v>
      </c>
      <c r="E6" s="9">
        <f>+E22</f>
        <v>-115527.42</v>
      </c>
      <c r="F6" s="9">
        <f t="shared" si="1"/>
        <v>-167590.22999999998</v>
      </c>
      <c r="G6" s="9">
        <f t="shared" si="1"/>
        <v>-237606.78</v>
      </c>
      <c r="H6" s="9">
        <f t="shared" si="1"/>
        <v>-179470.65000000002</v>
      </c>
      <c r="I6" s="9">
        <f t="shared" si="1"/>
        <v>-144212.35999999999</v>
      </c>
      <c r="J6" s="9">
        <f t="shared" si="2"/>
        <v>0</v>
      </c>
      <c r="K6" s="9">
        <f t="shared" si="2"/>
        <v>0</v>
      </c>
      <c r="L6" s="9">
        <f>SUM(B6:K6)</f>
        <v>-1484903.79</v>
      </c>
      <c r="M6" s="20"/>
    </row>
    <row r="7" spans="1:13" ht="29.25" customHeight="1">
      <c r="A7" s="7" t="s">
        <v>28</v>
      </c>
      <c r="B7" s="8">
        <f t="shared" si="0"/>
        <v>949512.64999999991</v>
      </c>
      <c r="C7" s="8">
        <f t="shared" si="0"/>
        <v>1011582.4199999999</v>
      </c>
      <c r="D7" s="8">
        <f t="shared" si="0"/>
        <v>1256864.8899999999</v>
      </c>
      <c r="E7" s="8">
        <f>E23</f>
        <v>526549.09</v>
      </c>
      <c r="F7" s="8">
        <f t="shared" si="1"/>
        <v>733098.16000000015</v>
      </c>
      <c r="G7" s="8">
        <f t="shared" si="1"/>
        <v>1423818.24</v>
      </c>
      <c r="H7" s="8">
        <f t="shared" si="1"/>
        <v>1478775.4500000002</v>
      </c>
      <c r="I7" s="8">
        <f t="shared" si="1"/>
        <v>685657.9</v>
      </c>
      <c r="J7" s="8">
        <f t="shared" si="2"/>
        <v>0</v>
      </c>
      <c r="K7" s="8">
        <f t="shared" si="2"/>
        <v>0</v>
      </c>
      <c r="L7" s="8">
        <f>SUM(B7:K7)</f>
        <v>8065858.8000000007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651422.31999999995</v>
      </c>
      <c r="C13" s="13">
        <v>893070.2</v>
      </c>
      <c r="D13" s="13">
        <v>965143.35</v>
      </c>
      <c r="E13" s="13">
        <v>530785.81000000006</v>
      </c>
      <c r="F13" s="13">
        <v>949387.27</v>
      </c>
      <c r="G13" s="13">
        <v>1203921.54</v>
      </c>
      <c r="H13" s="13">
        <v>533834.79</v>
      </c>
      <c r="I13" s="13">
        <v>0</v>
      </c>
      <c r="J13" s="13">
        <v>0</v>
      </c>
      <c r="K13" s="13">
        <f>SUM(B13:J13)</f>
        <v>5727565.2800000003</v>
      </c>
    </row>
    <row r="14" spans="1:13" ht="27" customHeight="1">
      <c r="A14" s="2" t="s">
        <v>27</v>
      </c>
      <c r="B14" s="9">
        <v>-95130</v>
      </c>
      <c r="C14" s="9">
        <v>-131059.86</v>
      </c>
      <c r="D14" s="9">
        <v>-127056.66</v>
      </c>
      <c r="E14" s="9">
        <v>-77200.98</v>
      </c>
      <c r="F14" s="9">
        <v>-103571.65</v>
      </c>
      <c r="G14" s="9">
        <v>-109068.91</v>
      </c>
      <c r="H14" s="9">
        <v>-87915</v>
      </c>
      <c r="I14" s="9">
        <v>0</v>
      </c>
      <c r="J14" s="9">
        <v>0</v>
      </c>
      <c r="K14" s="9">
        <f>SUM(B14:J14)</f>
        <v>-731003.06</v>
      </c>
    </row>
    <row r="15" spans="1:13" ht="27" customHeight="1">
      <c r="A15" s="7" t="s">
        <v>28</v>
      </c>
      <c r="B15" s="8">
        <f>+B13+B14</f>
        <v>556292.31999999995</v>
      </c>
      <c r="C15" s="8">
        <f t="shared" ref="C15:J15" si="3">+C13+C14</f>
        <v>762010.34</v>
      </c>
      <c r="D15" s="8">
        <f t="shared" si="3"/>
        <v>838086.69</v>
      </c>
      <c r="E15" s="8">
        <f t="shared" si="3"/>
        <v>453584.83000000007</v>
      </c>
      <c r="F15" s="8">
        <f t="shared" si="3"/>
        <v>845815.62</v>
      </c>
      <c r="G15" s="8">
        <f t="shared" si="3"/>
        <v>1094852.6300000001</v>
      </c>
      <c r="H15" s="8">
        <f t="shared" si="3"/>
        <v>445919.79000000004</v>
      </c>
      <c r="I15" s="8">
        <f t="shared" si="3"/>
        <v>0</v>
      </c>
      <c r="J15" s="8">
        <f t="shared" si="3"/>
        <v>0</v>
      </c>
      <c r="K15" s="8">
        <f>SUM(B15:J15)</f>
        <v>4996562.22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488310.36</v>
      </c>
      <c r="C21" s="13">
        <v>337320.24</v>
      </c>
      <c r="D21" s="13">
        <v>523189.84</v>
      </c>
      <c r="E21" s="13">
        <v>642076.51</v>
      </c>
      <c r="F21" s="13">
        <v>369902.58</v>
      </c>
      <c r="G21" s="13">
        <v>712037.75</v>
      </c>
      <c r="H21" s="13">
        <v>454324.56</v>
      </c>
      <c r="I21" s="13">
        <v>296035.46999999997</v>
      </c>
      <c r="J21" s="13">
        <f>SUM(B21:I21)</f>
        <v>3823197.3099999996</v>
      </c>
      <c r="M21" s="15"/>
    </row>
    <row r="22" spans="1:13" ht="27" customHeight="1">
      <c r="A22" s="2" t="s">
        <v>27</v>
      </c>
      <c r="B22" s="10">
        <v>-95090.03</v>
      </c>
      <c r="C22" s="10">
        <v>-87748.160000000003</v>
      </c>
      <c r="D22" s="10">
        <v>-104411.64</v>
      </c>
      <c r="E22" s="10">
        <v>-115527.42</v>
      </c>
      <c r="F22" s="10">
        <v>-90389.25</v>
      </c>
      <c r="G22" s="10">
        <v>-134035.13</v>
      </c>
      <c r="H22" s="10">
        <v>-70401.740000000005</v>
      </c>
      <c r="I22" s="10">
        <v>-56297.36</v>
      </c>
      <c r="J22" s="9">
        <f>SUM(B22:I22)</f>
        <v>-753900.73</v>
      </c>
      <c r="M22" s="15"/>
    </row>
    <row r="23" spans="1:13" ht="29.25" customHeight="1">
      <c r="A23" s="7" t="s">
        <v>28</v>
      </c>
      <c r="B23" s="8">
        <f>+B21+B22</f>
        <v>393220.32999999996</v>
      </c>
      <c r="C23" s="8">
        <f t="shared" ref="C23:J23" si="4">+C21+C22</f>
        <v>249572.08</v>
      </c>
      <c r="D23" s="8">
        <f t="shared" si="4"/>
        <v>418778.2</v>
      </c>
      <c r="E23" s="8">
        <f t="shared" si="4"/>
        <v>526549.09</v>
      </c>
      <c r="F23" s="8">
        <f t="shared" si="4"/>
        <v>279513.33</v>
      </c>
      <c r="G23" s="8">
        <f t="shared" si="4"/>
        <v>578002.62</v>
      </c>
      <c r="H23" s="8">
        <f t="shared" si="4"/>
        <v>383922.82</v>
      </c>
      <c r="I23" s="8">
        <f t="shared" si="4"/>
        <v>239738.11</v>
      </c>
      <c r="J23" s="8">
        <f t="shared" si="4"/>
        <v>3069296.5799999996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2014-01-10T19:25:14Z</dcterms:modified>
</cp:coreProperties>
</file>