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K15"/>
  <c r="J21"/>
  <c r="J22"/>
  <c r="B23"/>
  <c r="C23"/>
  <c r="D23"/>
  <c r="E23"/>
  <c r="E7" s="1"/>
  <c r="F23"/>
  <c r="G23"/>
  <c r="H23"/>
  <c r="I23"/>
  <c r="J23"/>
  <c r="L7" l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<sst xmlns="http://schemas.openxmlformats.org/spreadsheetml/2006/main" count="57" uniqueCount="34">
  <si>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</si>
  <si>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</si>
  <si>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</si>
  <si>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</si>
  <si>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</si>
  <si>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</si>
  <si>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</si>
  <si>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</si>
  <si>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</si>
  <si>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</si>
  <si>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</si>
  <si>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</si>
  <si>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</si>
  <si>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</si>
  <si>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</si>
  <si>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</si>
  <si>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</si>
  <si>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</si>
  <si>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</si>
  <si>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</si>
  <si>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</si>
  <si>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</si>
  <si>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</si>
  <si>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</si>
  <si>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</si>
  <si>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</si>
  <si>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</si>
  <si>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</si>
  <si>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</si>
  <si>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</si>
  <si>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</si>
  <si>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</si>
  <si>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</si>
  <si>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03/01/13 - VENCIMENTO 10/01/13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</si>
</sst>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F6" sqref="F6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1546482.5</v>
      </c>
      <c r="C5" s="13">
        <f t="shared" si="0"/>
        <v>1747267.13</v>
      </c>
      <c r="D5" s="13">
        <f t="shared" si="0"/>
        <v>1963322.87</v>
      </c>
      <c r="E5" s="13">
        <f>+E21</f>
        <v>775836.57</v>
      </c>
      <c r="F5" s="13">
        <f t="shared" ref="F5:I7" si="1">+E13+F21</f>
        <v>1311171.7</v>
      </c>
      <c r="G5" s="13">
        <f t="shared" si="1"/>
        <v>2240355.06</v>
      </c>
      <c r="H5" s="13">
        <f t="shared" si="1"/>
        <v>2330964.34</v>
      </c>
      <c r="I5" s="13">
        <f t="shared" si="1"/>
        <v>1243842.43</v>
      </c>
      <c r="J5" s="13">
        <f t="shared" ref="J5:K7" si="2">+I13</f>
        <v>0</v>
      </c>
      <c r="K5" s="13">
        <f t="shared" si="2"/>
        <v>0</v>
      </c>
      <c r="L5" s="13">
        <f>SUM(B5:K5)</f>
        <v>13159242.6</v>
      </c>
      <c r="M5" s="20"/>
    </row>
    <row r="6" spans="1:13" ht="24" customHeight="1">
      <c r="A6" s="2" t="s">
        <v>27</v>
      </c>
      <c r="B6" s="9">
        <f t="shared" si="0"/>
        <v>-350347.98</v>
      </c>
      <c r="C6" s="9">
        <f t="shared" si="0"/>
        <v>-274035.36</v>
      </c>
      <c r="D6" s="9">
        <f t="shared" si="0"/>
        <v>-304235.59999999998</v>
      </c>
      <c r="E6" s="9">
        <f>+E22</f>
        <v>-115470.89</v>
      </c>
      <c r="F6" s="9">
        <f t="shared" si="1"/>
        <v>-362414.36</v>
      </c>
      <c r="G6" s="9">
        <f t="shared" si="1"/>
        <v>-426563.72</v>
      </c>
      <c r="H6" s="9">
        <f t="shared" si="1"/>
        <v>-322391.94</v>
      </c>
      <c r="I6" s="9">
        <f t="shared" si="1"/>
        <v>-201803.76</v>
      </c>
      <c r="J6" s="9">
        <f t="shared" si="2"/>
        <v>0</v>
      </c>
      <c r="K6" s="9">
        <f t="shared" si="2"/>
        <v>0</v>
      </c>
      <c r="L6" s="9">
        <f>SUM(B6:K6)</f>
        <v>-2357263.6100000003</v>
      </c>
      <c r="M6" s="20"/>
    </row>
    <row r="7" spans="1:13" ht="29.25" customHeight="1">
      <c r="A7" s="7" t="s">
        <v>28</v>
      </c>
      <c r="B7" s="8">
        <f t="shared" si="0"/>
        <v>1196134.52</v>
      </c>
      <c r="C7" s="8">
        <f t="shared" si="0"/>
        <v>1473231.77</v>
      </c>
      <c r="D7" s="8">
        <f t="shared" si="0"/>
        <v>1659087.27</v>
      </c>
      <c r="E7" s="8">
        <f>E23</f>
        <v>660365.67999999993</v>
      </c>
      <c r="F7" s="8">
        <f t="shared" si="1"/>
        <v>948757.34</v>
      </c>
      <c r="G7" s="8">
        <f t="shared" si="1"/>
        <v>1813791.34</v>
      </c>
      <c r="H7" s="8">
        <f t="shared" si="1"/>
        <v>2008572.4</v>
      </c>
      <c r="I7" s="8">
        <f t="shared" si="1"/>
        <v>1042038.67</v>
      </c>
      <c r="J7" s="8">
        <f t="shared" si="2"/>
        <v>0</v>
      </c>
      <c r="K7" s="8">
        <f t="shared" si="2"/>
        <v>0</v>
      </c>
      <c r="L7" s="8">
        <f>SUM(B7:K7)</f>
        <v>10801978.99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968480.66</v>
      </c>
      <c r="C13" s="13">
        <v>1328884.4099999999</v>
      </c>
      <c r="D13" s="13">
        <v>1337850.1200000001</v>
      </c>
      <c r="E13" s="13">
        <v>851370.53</v>
      </c>
      <c r="F13" s="13">
        <v>1384202.92</v>
      </c>
      <c r="G13" s="13">
        <v>1839349.19</v>
      </c>
      <c r="H13" s="13">
        <v>863700.13</v>
      </c>
      <c r="I13" s="13">
        <v>0</v>
      </c>
      <c r="J13" s="13">
        <v>0</v>
      </c>
      <c r="K13" s="13">
        <f>SUM(B13:J13)</f>
        <v>8573837.9600000009</v>
      </c>
    </row>
    <row r="14" spans="1:13" ht="27" customHeight="1">
      <c r="A14" s="2" t="s">
        <v>27</v>
      </c>
      <c r="B14" s="9">
        <v>-258049.78</v>
      </c>
      <c r="C14" s="9">
        <v>-186490.47</v>
      </c>
      <c r="D14" s="9">
        <v>-203188.09</v>
      </c>
      <c r="E14" s="9">
        <v>-271209.02</v>
      </c>
      <c r="F14" s="9">
        <v>-289069.15999999997</v>
      </c>
      <c r="G14" s="9">
        <v>-256922.49</v>
      </c>
      <c r="H14" s="9">
        <v>-138182.34</v>
      </c>
      <c r="I14" s="9">
        <v>0</v>
      </c>
      <c r="J14" s="9">
        <v>0</v>
      </c>
      <c r="K14" s="9">
        <f>SUM(B14:J14)</f>
        <v>-1603111.35</v>
      </c>
    </row>
    <row r="15" spans="1:13" ht="27" customHeight="1">
      <c r="A15" s="7" t="s">
        <v>28</v>
      </c>
      <c r="B15" s="8">
        <f>+B13+B14</f>
        <v>710430.88</v>
      </c>
      <c r="C15" s="8">
        <f t="shared" ref="C15:J15" si="3">+C13+C14</f>
        <v>1142393.94</v>
      </c>
      <c r="D15" s="8">
        <f t="shared" si="3"/>
        <v>1134662.03</v>
      </c>
      <c r="E15" s="8">
        <f t="shared" si="3"/>
        <v>580161.51</v>
      </c>
      <c r="F15" s="8">
        <f t="shared" si="3"/>
        <v>1095133.76</v>
      </c>
      <c r="G15" s="8">
        <f t="shared" si="3"/>
        <v>1582426.7</v>
      </c>
      <c r="H15" s="8">
        <f t="shared" si="3"/>
        <v>725517.79</v>
      </c>
      <c r="I15" s="8">
        <f t="shared" si="3"/>
        <v>0</v>
      </c>
      <c r="J15" s="8">
        <f t="shared" si="3"/>
        <v>0</v>
      </c>
      <c r="K15" s="8">
        <f>SUM(B15:J15)</f>
        <v>6970726.6099999994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578001.84</v>
      </c>
      <c r="C21" s="13">
        <v>418382.72</v>
      </c>
      <c r="D21" s="13">
        <v>625472.75</v>
      </c>
      <c r="E21" s="13">
        <v>775836.57</v>
      </c>
      <c r="F21" s="13">
        <v>459801.17</v>
      </c>
      <c r="G21" s="13">
        <v>856152.14</v>
      </c>
      <c r="H21" s="13">
        <v>491615.15</v>
      </c>
      <c r="I21" s="13">
        <v>380142.3</v>
      </c>
      <c r="J21" s="13">
        <f>SUM(B21:I21)</f>
        <v>4585404.6399999997</v>
      </c>
      <c r="M21" s="15"/>
    </row>
    <row r="22" spans="1:13" ht="27" customHeight="1">
      <c r="A22" s="2" t="s">
        <v>27</v>
      </c>
      <c r="B22" s="10">
        <v>-92298.2</v>
      </c>
      <c r="C22" s="10">
        <v>-87544.89</v>
      </c>
      <c r="D22" s="10">
        <v>-101047.51</v>
      </c>
      <c r="E22" s="10">
        <v>-115470.89</v>
      </c>
      <c r="F22" s="10">
        <v>-91205.34</v>
      </c>
      <c r="G22" s="10">
        <v>-137494.56</v>
      </c>
      <c r="H22" s="10">
        <v>-65469.45</v>
      </c>
      <c r="I22" s="10">
        <v>-63621.42</v>
      </c>
      <c r="J22" s="9">
        <f>SUM(B22:I22)</f>
        <v>-754152.25999999989</v>
      </c>
      <c r="M22" s="15"/>
    </row>
    <row r="23" spans="1:13" ht="29.25" customHeight="1">
      <c r="A23" s="7" t="s">
        <v>28</v>
      </c>
      <c r="B23" s="8">
        <f>+B21+B22</f>
        <v>485703.63999999996</v>
      </c>
      <c r="C23" s="8">
        <f t="shared" ref="C23:J23" si="4">+C21+C22</f>
        <v>330837.82999999996</v>
      </c>
      <c r="D23" s="8">
        <f t="shared" si="4"/>
        <v>524425.24</v>
      </c>
      <c r="E23" s="8">
        <f t="shared" si="4"/>
        <v>660365.67999999993</v>
      </c>
      <c r="F23" s="8">
        <f t="shared" si="4"/>
        <v>368595.82999999996</v>
      </c>
      <c r="G23" s="8">
        <f t="shared" si="4"/>
        <v>718657.58000000007</v>
      </c>
      <c r="H23" s="8">
        <f t="shared" si="4"/>
        <v>426145.7</v>
      </c>
      <c r="I23" s="8">
        <f t="shared" si="4"/>
        <v>316520.88</v>
      </c>
      <c r="J23" s="8">
        <f t="shared" si="4"/>
        <v>3831252.38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2014-01-10T19:24:16Z</dcterms:modified>
</cp:coreProperties>
</file>