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L6" s="1"/>
  <c r="D6"/>
  <c r="E6"/>
  <c r="F6"/>
  <c r="G6"/>
  <c r="H6"/>
  <c r="I6"/>
  <c r="J6"/>
  <c r="K6"/>
  <c r="I11"/>
  <c r="J11"/>
  <c r="K13"/>
  <c r="K14"/>
  <c r="B15"/>
  <c r="B7" s="1"/>
  <c r="C15"/>
  <c r="C7" s="1"/>
  <c r="D15"/>
  <c r="D7" s="1"/>
  <c r="E15"/>
  <c r="F7" s="1"/>
  <c r="F15"/>
  <c r="G7" s="1"/>
  <c r="G15"/>
  <c r="H7" s="1"/>
  <c r="H15"/>
  <c r="I7" s="1"/>
  <c r="I15"/>
  <c r="J7" s="1"/>
  <c r="J15"/>
  <c r="K7" s="1"/>
  <c r="J21"/>
  <c r="J22"/>
  <c r="B23"/>
  <c r="C23"/>
  <c r="D23"/>
  <c r="E23"/>
  <c r="E7" s="1"/>
  <c r="F23"/>
  <c r="G23"/>
  <c r="H23"/>
  <c r="I23"/>
  <c r="J23"/>
  <c r="L7" l="1"/>
  <c r="K15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<sst xmlns="http://schemas.openxmlformats.org/spreadsheetml/2006/main" count="57" uniqueCount="34">
  <si>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</si>
  <si>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</si>
  <si>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</si>
  <si>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</si>
  <si>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</si>
  <si>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</si>
  <si>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</si>
  <si>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</si>
  <si>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</si>
  <si>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</si>
  <si>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</si>
  <si>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</si>
  <si>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</si>
  <si>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</si>
  <si>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</si>
  <si>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</si>
  <si>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</si>
  <si>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</si>
  <si>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</si>
  <si>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</si>
  <si>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</si>
  <si>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</si>
  <si>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</si>
  <si>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</si>
  <si>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</si>
  <si>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</si>
  <si>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</si>
  <si>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</si>
  <si>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</si>
  <si>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</si>
  <si>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</si>
  <si>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</si>
  <si>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</si>
  <si>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02/01/14 - VENCIMENTO 09/01/14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</si>
</sst>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3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topLeftCell="A22" zoomScale="80" zoomScaleNormal="80" workbookViewId="0">
      <selection activeCell="A31" sqref="A31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1368556.13</v>
      </c>
      <c r="C5" s="13">
        <f t="shared" si="0"/>
        <v>1578711.31</v>
      </c>
      <c r="D5" s="13">
        <f t="shared" si="0"/>
        <v>1995510.92</v>
      </c>
      <c r="E5" s="13">
        <f>+E21</f>
        <v>704174.18</v>
      </c>
      <c r="F5" s="13">
        <f t="shared" ref="F5:I7" si="1">+E13+F21</f>
        <v>1193993.06</v>
      </c>
      <c r="G5" s="13">
        <f t="shared" si="1"/>
        <v>1998934.09</v>
      </c>
      <c r="H5" s="13">
        <f t="shared" si="1"/>
        <v>2089350.0599999998</v>
      </c>
      <c r="I5" s="13">
        <f t="shared" si="1"/>
        <v>1130492.03</v>
      </c>
      <c r="J5" s="13">
        <f t="shared" ref="J5:K7" si="2">+I13</f>
        <v>278792.09000000003</v>
      </c>
      <c r="K5" s="13">
        <f t="shared" si="2"/>
        <v>449996.19</v>
      </c>
      <c r="L5" s="13">
        <f>SUM(B5:K5)</f>
        <v>12788510.059999999</v>
      </c>
      <c r="M5" s="20"/>
    </row>
    <row r="6" spans="1:13" ht="24" customHeight="1">
      <c r="A6" s="2" t="s">
        <v>27</v>
      </c>
      <c r="B6" s="9">
        <f t="shared" si="0"/>
        <v>-347205.53</v>
      </c>
      <c r="C6" s="9">
        <f t="shared" si="0"/>
        <v>-271955.73</v>
      </c>
      <c r="D6" s="9">
        <f t="shared" si="0"/>
        <v>-309266.99</v>
      </c>
      <c r="E6" s="9">
        <f>+E22</f>
        <v>-127534.95</v>
      </c>
      <c r="F6" s="9">
        <f t="shared" si="1"/>
        <v>-333982.8</v>
      </c>
      <c r="G6" s="9">
        <f t="shared" si="1"/>
        <v>-420829.57</v>
      </c>
      <c r="H6" s="9">
        <f t="shared" si="1"/>
        <v>-339733.36</v>
      </c>
      <c r="I6" s="9">
        <f t="shared" si="1"/>
        <v>-188461.77</v>
      </c>
      <c r="J6" s="9">
        <f t="shared" si="2"/>
        <v>15939.47</v>
      </c>
      <c r="K6" s="9">
        <f t="shared" si="2"/>
        <v>34336.22</v>
      </c>
      <c r="L6" s="9">
        <f>SUM(B6:K6)</f>
        <v>-2288695.0099999998</v>
      </c>
      <c r="M6" s="20"/>
    </row>
    <row r="7" spans="1:13" ht="29.25" customHeight="1">
      <c r="A7" s="7" t="s">
        <v>28</v>
      </c>
      <c r="B7" s="8">
        <f t="shared" si="0"/>
        <v>1021350.6</v>
      </c>
      <c r="C7" s="8">
        <f t="shared" si="0"/>
        <v>1306755.58</v>
      </c>
      <c r="D7" s="8">
        <f t="shared" si="0"/>
        <v>1686243.9300000002</v>
      </c>
      <c r="E7" s="8">
        <f>E23</f>
        <v>576639.2300000001</v>
      </c>
      <c r="F7" s="8">
        <f t="shared" si="1"/>
        <v>860010.26</v>
      </c>
      <c r="G7" s="8">
        <f t="shared" si="1"/>
        <v>1578104.52</v>
      </c>
      <c r="H7" s="8">
        <f t="shared" si="1"/>
        <v>1749616.6999999997</v>
      </c>
      <c r="I7" s="8">
        <f t="shared" si="1"/>
        <v>942030.26</v>
      </c>
      <c r="J7" s="8">
        <f t="shared" si="2"/>
        <v>294731.56</v>
      </c>
      <c r="K7" s="8">
        <f t="shared" si="2"/>
        <v>484332.41000000003</v>
      </c>
      <c r="L7" s="8">
        <f>SUM(B7:K7)</f>
        <v>10499815.050000001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844311.02</v>
      </c>
      <c r="C13" s="13">
        <v>1208651.5</v>
      </c>
      <c r="D13" s="13">
        <v>1416836.7</v>
      </c>
      <c r="E13" s="13">
        <v>790734.66</v>
      </c>
      <c r="F13" s="13">
        <v>1202855.8</v>
      </c>
      <c r="G13" s="13">
        <v>1612292.89</v>
      </c>
      <c r="H13" s="13">
        <v>793888.16</v>
      </c>
      <c r="I13" s="13">
        <v>278792.09000000003</v>
      </c>
      <c r="J13" s="13">
        <v>449996.19</v>
      </c>
      <c r="K13" s="13">
        <f>SUM(B13:J13)</f>
        <v>8598359.0099999998</v>
      </c>
    </row>
    <row r="14" spans="1:13" ht="27" customHeight="1">
      <c r="A14" s="2" t="s">
        <v>27</v>
      </c>
      <c r="B14" s="9">
        <v>-240003.53</v>
      </c>
      <c r="C14" s="9">
        <v>-175620.53</v>
      </c>
      <c r="D14" s="9">
        <v>-200512.39</v>
      </c>
      <c r="E14" s="9">
        <v>-244191.51</v>
      </c>
      <c r="F14" s="9">
        <v>-261984.56</v>
      </c>
      <c r="G14" s="9">
        <v>-262082.13</v>
      </c>
      <c r="H14" s="9">
        <v>-124505.37</v>
      </c>
      <c r="I14" s="9">
        <v>15939.47</v>
      </c>
      <c r="J14" s="9">
        <v>34336.22</v>
      </c>
      <c r="K14" s="9">
        <f>SUM(B14:J14)</f>
        <v>-1458624.33</v>
      </c>
    </row>
    <row r="15" spans="1:13" ht="27" customHeight="1">
      <c r="A15" s="7" t="s">
        <v>28</v>
      </c>
      <c r="B15" s="8">
        <f>+B13+B14</f>
        <v>604307.49</v>
      </c>
      <c r="C15" s="8">
        <f t="shared" ref="C15:J15" si="3">+C13+C14</f>
        <v>1033030.97</v>
      </c>
      <c r="D15" s="8">
        <f t="shared" si="3"/>
        <v>1216324.31</v>
      </c>
      <c r="E15" s="8">
        <f t="shared" si="3"/>
        <v>546543.15</v>
      </c>
      <c r="F15" s="8">
        <f t="shared" si="3"/>
        <v>940871.24</v>
      </c>
      <c r="G15" s="8">
        <f t="shared" si="3"/>
        <v>1350210.7599999998</v>
      </c>
      <c r="H15" s="8">
        <f t="shared" si="3"/>
        <v>669382.79</v>
      </c>
      <c r="I15" s="8">
        <f t="shared" si="3"/>
        <v>294731.56</v>
      </c>
      <c r="J15" s="8">
        <f t="shared" si="3"/>
        <v>484332.41000000003</v>
      </c>
      <c r="K15" s="8">
        <f>SUM(B15:J15)</f>
        <v>7139734.6799999997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524245.11</v>
      </c>
      <c r="C21" s="13">
        <v>370059.81</v>
      </c>
      <c r="D21" s="13">
        <v>578674.22</v>
      </c>
      <c r="E21" s="13">
        <v>704174.18</v>
      </c>
      <c r="F21" s="13">
        <v>403258.4</v>
      </c>
      <c r="G21" s="13">
        <v>796078.29</v>
      </c>
      <c r="H21" s="13">
        <v>477057.17</v>
      </c>
      <c r="I21" s="13">
        <v>336603.87</v>
      </c>
      <c r="J21" s="13">
        <f>SUM(B21:I21)</f>
        <v>4190151.05</v>
      </c>
      <c r="M21" s="15"/>
    </row>
    <row r="22" spans="1:13" ht="27" customHeight="1">
      <c r="A22" s="2" t="s">
        <v>27</v>
      </c>
      <c r="B22" s="10">
        <v>-107202</v>
      </c>
      <c r="C22" s="10">
        <v>-96335.2</v>
      </c>
      <c r="D22" s="10">
        <v>-108754.6</v>
      </c>
      <c r="E22" s="10">
        <v>-127534.95</v>
      </c>
      <c r="F22" s="10">
        <v>-89791.29</v>
      </c>
      <c r="G22" s="10">
        <v>-158845.01</v>
      </c>
      <c r="H22" s="10">
        <v>-77651.23</v>
      </c>
      <c r="I22" s="10">
        <v>-63956.4</v>
      </c>
      <c r="J22" s="9">
        <f>SUM(B22:I22)</f>
        <v>-830070.68</v>
      </c>
      <c r="M22" s="15"/>
    </row>
    <row r="23" spans="1:13" ht="29.25" customHeight="1">
      <c r="A23" s="7" t="s">
        <v>28</v>
      </c>
      <c r="B23" s="8">
        <f>+B21+B22</f>
        <v>417043.11</v>
      </c>
      <c r="C23" s="8">
        <f t="shared" ref="C23:J23" si="4">+C21+C22</f>
        <v>273724.61</v>
      </c>
      <c r="D23" s="8">
        <f t="shared" si="4"/>
        <v>469919.62</v>
      </c>
      <c r="E23" s="8">
        <f t="shared" si="4"/>
        <v>576639.2300000001</v>
      </c>
      <c r="F23" s="8">
        <f t="shared" si="4"/>
        <v>313467.11000000004</v>
      </c>
      <c r="G23" s="8">
        <f t="shared" si="4"/>
        <v>637233.28</v>
      </c>
      <c r="H23" s="8">
        <f t="shared" si="4"/>
        <v>399405.94</v>
      </c>
      <c r="I23" s="8">
        <f t="shared" si="4"/>
        <v>272647.46999999997</v>
      </c>
      <c r="J23" s="8">
        <f t="shared" si="4"/>
        <v>3360080.3699999996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2014-01-08T18:22:03Z</dcterms:modified>
</cp:coreProperties>
</file>