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<sst xmlns="http://schemas.openxmlformats.org/spreadsheetml/2006/main" count="94" uniqueCount="94">
  <si>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</si>
  <si>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</si>
  <si>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</si>
  <si>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</si>
  <si>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</si>
  <si>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</si>
  <si>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</si>
  <si>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</si>
  <si>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</si>
  <si>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</si>
  <si>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</si>
  <si>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</si>
  <si>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</si>
  <si>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</si>
  <si>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</si>
  <si>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</si>
  <si>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</si>
  <si>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</si>
  <si>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</si>
  <si>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</si>
  <si>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</si>
  <si>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</si>
  <si>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</si>
  <si>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</si>
  <si>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</si>
  <si>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</si>
  <si>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</si>
  <si>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</si>
  <si>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</si>
  <si>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</si>
  <si>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</si>
  <si>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</si>
  <si>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</si>
  <si>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</si>
  <si>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</si>
  <si>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</si>
  <si>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</si>
  <si>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</si>
  <si>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</si>
  <si>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</si>
  <si>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</si>
  <si>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</si>
  <si>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</si>
  <si>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</si>
  <si>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</si>
  <si>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</si>
  <si>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</si>
  <si>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</si>
  <si>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</si>
  <si>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</si>
  <si>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</si>
  <si>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</si>
  <si>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</si>
  <si>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</si>
  <si>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</si>
  <si>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</si>
  <si>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</si>
  <si>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</si>
  <si>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</si>
  <si>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</si>
  <si>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</si>
  <si>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</si>
  <si>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</si>
  <si>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</si>
  <si>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</si>
  <si>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</si>
  <si>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</si>
  <si>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</si>
  <si>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</si>
  <si>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</si>
  <si>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</si>
  <si>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</si>
  <si>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</si>
  <si>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</si>
  <si>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</si>
  <si>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</si>
  <si>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</si>
  <si>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</si>
  <si>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</si>
  <si>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</si>
  <si>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</si>
  <si>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</si>
  <si>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</si>
  <si>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</si>
  <si>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</si>
  <si>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</si>
  <si>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</si>
  <si>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</si>
  <si>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</si>
  <si>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</si>
  <si>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</si>
  <si>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</si>
  <si>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</si>
  <si>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05/01/14 - VENCIMENTO 10/01/14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</si>
</sst>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188445</v>
      </c>
      <c r="C7" s="10">
        <f aca="true" t="shared" si="0" ref="C7:I7">C8+C16+C20</f>
        <v>135760</v>
      </c>
      <c r="D7" s="10">
        <f t="shared" si="0"/>
        <v>217573</v>
      </c>
      <c r="E7" s="10">
        <f t="shared" si="0"/>
        <v>273846</v>
      </c>
      <c r="F7" s="10">
        <f t="shared" si="0"/>
        <v>150566</v>
      </c>
      <c r="G7" s="10">
        <f t="shared" si="0"/>
        <v>303770</v>
      </c>
      <c r="H7" s="10">
        <f t="shared" si="0"/>
        <v>183233</v>
      </c>
      <c r="I7" s="10">
        <f t="shared" si="0"/>
        <v>89422</v>
      </c>
      <c r="J7" s="10">
        <f>+J8+J16+J20</f>
        <v>1542615</v>
      </c>
      <c r="L7" s="42"/>
    </row>
    <row r="8" spans="1:10" ht="15.75">
      <c r="A8" s="11" t="s">
        <v>22</v>
      </c>
      <c r="B8" s="12">
        <f>+B9+B12</f>
        <v>104234</v>
      </c>
      <c r="C8" s="12">
        <f>+C9+C12</f>
        <v>77826</v>
      </c>
      <c r="D8" s="12">
        <f aca="true" t="shared" si="1" ref="D8:I8">+D9+D12</f>
        <v>131072</v>
      </c>
      <c r="E8" s="12">
        <f t="shared" si="1"/>
        <v>154300</v>
      </c>
      <c r="F8" s="12">
        <f t="shared" si="1"/>
        <v>86102</v>
      </c>
      <c r="G8" s="12">
        <f t="shared" si="1"/>
        <v>170238</v>
      </c>
      <c r="H8" s="12">
        <f t="shared" si="1"/>
        <v>97925</v>
      </c>
      <c r="I8" s="12">
        <f t="shared" si="1"/>
        <v>53346</v>
      </c>
      <c r="J8" s="12">
        <f>SUM(B8:I8)</f>
        <v>875043</v>
      </c>
    </row>
    <row r="9" spans="1:10" ht="15.75">
      <c r="A9" s="13" t="s">
        <v>23</v>
      </c>
      <c r="B9" s="14">
        <v>21204</v>
      </c>
      <c r="C9" s="14">
        <v>18588</v>
      </c>
      <c r="D9" s="14">
        <v>24001</v>
      </c>
      <c r="E9" s="14">
        <v>26917</v>
      </c>
      <c r="F9" s="14">
        <v>19815</v>
      </c>
      <c r="G9" s="14">
        <v>28719</v>
      </c>
      <c r="H9" s="14">
        <v>14822</v>
      </c>
      <c r="I9" s="14">
        <v>10523</v>
      </c>
      <c r="J9" s="12">
        <f aca="true" t="shared" si="2" ref="J9:J15">SUM(B9:I9)</f>
        <v>164589</v>
      </c>
    </row>
    <row r="10" spans="1:10" ht="15.75">
      <c r="A10" s="15" t="s">
        <v>24</v>
      </c>
      <c r="B10" s="14">
        <f>+B9-B11</f>
        <v>21204</v>
      </c>
      <c r="C10" s="14">
        <f aca="true" t="shared" si="3" ref="C10:I10">+C9-C11</f>
        <v>18588</v>
      </c>
      <c r="D10" s="14">
        <f t="shared" si="3"/>
        <v>24001</v>
      </c>
      <c r="E10" s="14">
        <f t="shared" si="3"/>
        <v>26917</v>
      </c>
      <c r="F10" s="14">
        <f t="shared" si="3"/>
        <v>19815</v>
      </c>
      <c r="G10" s="14">
        <f t="shared" si="3"/>
        <v>28719</v>
      </c>
      <c r="H10" s="14">
        <f t="shared" si="3"/>
        <v>14822</v>
      </c>
      <c r="I10" s="14">
        <f t="shared" si="3"/>
        <v>10523</v>
      </c>
      <c r="J10" s="12">
        <f t="shared" si="2"/>
        <v>164589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83030</v>
      </c>
      <c r="C12" s="14">
        <f aca="true" t="shared" si="4" ref="C12:I12">C13+C14+C15</f>
        <v>59238</v>
      </c>
      <c r="D12" s="14">
        <f t="shared" si="4"/>
        <v>107071</v>
      </c>
      <c r="E12" s="14">
        <f t="shared" si="4"/>
        <v>127383</v>
      </c>
      <c r="F12" s="14">
        <f t="shared" si="4"/>
        <v>66287</v>
      </c>
      <c r="G12" s="14">
        <f t="shared" si="4"/>
        <v>141519</v>
      </c>
      <c r="H12" s="14">
        <f t="shared" si="4"/>
        <v>83103</v>
      </c>
      <c r="I12" s="14">
        <f t="shared" si="4"/>
        <v>42823</v>
      </c>
      <c r="J12" s="12">
        <f t="shared" si="2"/>
        <v>710454</v>
      </c>
    </row>
    <row r="13" spans="1:10" ht="15.75">
      <c r="A13" s="15" t="s">
        <v>27</v>
      </c>
      <c r="B13" s="14">
        <v>38734</v>
      </c>
      <c r="C13" s="14">
        <v>29577</v>
      </c>
      <c r="D13" s="14">
        <v>51441</v>
      </c>
      <c r="E13" s="14">
        <v>62358</v>
      </c>
      <c r="F13" s="14">
        <v>32523</v>
      </c>
      <c r="G13" s="14">
        <v>68361</v>
      </c>
      <c r="H13" s="14">
        <v>38585</v>
      </c>
      <c r="I13" s="14">
        <v>19095</v>
      </c>
      <c r="J13" s="12">
        <f t="shared" si="2"/>
        <v>340674</v>
      </c>
    </row>
    <row r="14" spans="1:10" ht="15.75">
      <c r="A14" s="15" t="s">
        <v>28</v>
      </c>
      <c r="B14" s="14">
        <v>41114</v>
      </c>
      <c r="C14" s="14">
        <v>27070</v>
      </c>
      <c r="D14" s="14">
        <v>51818</v>
      </c>
      <c r="E14" s="14">
        <v>60075</v>
      </c>
      <c r="F14" s="14">
        <v>31031</v>
      </c>
      <c r="G14" s="14">
        <v>67758</v>
      </c>
      <c r="H14" s="14">
        <v>41462</v>
      </c>
      <c r="I14" s="14">
        <v>22390</v>
      </c>
      <c r="J14" s="12">
        <f t="shared" si="2"/>
        <v>342718</v>
      </c>
    </row>
    <row r="15" spans="1:10" ht="15.75">
      <c r="A15" s="15" t="s">
        <v>29</v>
      </c>
      <c r="B15" s="14">
        <v>3182</v>
      </c>
      <c r="C15" s="14">
        <v>2591</v>
      </c>
      <c r="D15" s="14">
        <v>3812</v>
      </c>
      <c r="E15" s="14">
        <v>4950</v>
      </c>
      <c r="F15" s="14">
        <v>2733</v>
      </c>
      <c r="G15" s="14">
        <v>5400</v>
      </c>
      <c r="H15" s="14">
        <v>3056</v>
      </c>
      <c r="I15" s="14">
        <v>1338</v>
      </c>
      <c r="J15" s="12">
        <f t="shared" si="2"/>
        <v>27062</v>
      </c>
    </row>
    <row r="16" spans="1:10" ht="15.75">
      <c r="A16" s="17" t="s">
        <v>30</v>
      </c>
      <c r="B16" s="18">
        <f>B17+B18+B19</f>
        <v>59098</v>
      </c>
      <c r="C16" s="18">
        <f aca="true" t="shared" si="5" ref="C16:I16">C17+C18+C19</f>
        <v>37806</v>
      </c>
      <c r="D16" s="18">
        <f t="shared" si="5"/>
        <v>54232</v>
      </c>
      <c r="E16" s="18">
        <f t="shared" si="5"/>
        <v>75374</v>
      </c>
      <c r="F16" s="18">
        <f t="shared" si="5"/>
        <v>42199</v>
      </c>
      <c r="G16" s="18">
        <f t="shared" si="5"/>
        <v>96811</v>
      </c>
      <c r="H16" s="18">
        <f t="shared" si="5"/>
        <v>68061</v>
      </c>
      <c r="I16" s="18">
        <f t="shared" si="5"/>
        <v>28953</v>
      </c>
      <c r="J16" s="12">
        <f aca="true" t="shared" si="6" ref="J16:J22">SUM(B16:I16)</f>
        <v>462534</v>
      </c>
    </row>
    <row r="17" spans="1:10" ht="18.75" customHeight="1">
      <c r="A17" s="13" t="s">
        <v>31</v>
      </c>
      <c r="B17" s="14">
        <v>32390</v>
      </c>
      <c r="C17" s="14">
        <v>23317</v>
      </c>
      <c r="D17" s="14">
        <v>30728</v>
      </c>
      <c r="E17" s="14">
        <v>44105</v>
      </c>
      <c r="F17" s="14">
        <v>25330</v>
      </c>
      <c r="G17" s="14">
        <v>55013</v>
      </c>
      <c r="H17" s="14">
        <v>36557</v>
      </c>
      <c r="I17" s="14">
        <v>15825</v>
      </c>
      <c r="J17" s="12">
        <f t="shared" si="6"/>
        <v>263265</v>
      </c>
    </row>
    <row r="18" spans="1:10" ht="18.75" customHeight="1">
      <c r="A18" s="13" t="s">
        <v>32</v>
      </c>
      <c r="B18" s="14">
        <v>24817</v>
      </c>
      <c r="C18" s="14">
        <v>13238</v>
      </c>
      <c r="D18" s="14">
        <v>21957</v>
      </c>
      <c r="E18" s="14">
        <v>28876</v>
      </c>
      <c r="F18" s="14">
        <v>15661</v>
      </c>
      <c r="G18" s="14">
        <v>38825</v>
      </c>
      <c r="H18" s="14">
        <v>29633</v>
      </c>
      <c r="I18" s="14">
        <v>12410</v>
      </c>
      <c r="J18" s="12">
        <f t="shared" si="6"/>
        <v>185417</v>
      </c>
    </row>
    <row r="19" spans="1:10" ht="18.75" customHeight="1">
      <c r="A19" s="13" t="s">
        <v>33</v>
      </c>
      <c r="B19" s="14">
        <v>1891</v>
      </c>
      <c r="C19" s="14">
        <v>1251</v>
      </c>
      <c r="D19" s="14">
        <v>1547</v>
      </c>
      <c r="E19" s="14">
        <v>2393</v>
      </c>
      <c r="F19" s="14">
        <v>1208</v>
      </c>
      <c r="G19" s="14">
        <v>2973</v>
      </c>
      <c r="H19" s="14">
        <v>1871</v>
      </c>
      <c r="I19" s="14">
        <v>718</v>
      </c>
      <c r="J19" s="12">
        <f t="shared" si="6"/>
        <v>13852</v>
      </c>
    </row>
    <row r="20" spans="1:10" ht="18.75" customHeight="1">
      <c r="A20" s="17" t="s">
        <v>34</v>
      </c>
      <c r="B20" s="14">
        <f>B21+B22</f>
        <v>25113</v>
      </c>
      <c r="C20" s="14">
        <f aca="true" t="shared" si="7" ref="C20:I20">C21+C22</f>
        <v>20128</v>
      </c>
      <c r="D20" s="14">
        <f t="shared" si="7"/>
        <v>32269</v>
      </c>
      <c r="E20" s="14">
        <f t="shared" si="7"/>
        <v>44172</v>
      </c>
      <c r="F20" s="14">
        <f t="shared" si="7"/>
        <v>22265</v>
      </c>
      <c r="G20" s="14">
        <f t="shared" si="7"/>
        <v>36721</v>
      </c>
      <c r="H20" s="14">
        <f t="shared" si="7"/>
        <v>17247</v>
      </c>
      <c r="I20" s="14">
        <f t="shared" si="7"/>
        <v>7123</v>
      </c>
      <c r="J20" s="12">
        <f t="shared" si="6"/>
        <v>205038</v>
      </c>
    </row>
    <row r="21" spans="1:10" ht="18.75" customHeight="1">
      <c r="A21" s="13" t="s">
        <v>35</v>
      </c>
      <c r="B21" s="14">
        <v>16072</v>
      </c>
      <c r="C21" s="14">
        <v>12882</v>
      </c>
      <c r="D21" s="14">
        <v>20652</v>
      </c>
      <c r="E21" s="14">
        <v>28270</v>
      </c>
      <c r="F21" s="14">
        <v>14250</v>
      </c>
      <c r="G21" s="14">
        <v>23501</v>
      </c>
      <c r="H21" s="14">
        <v>11038</v>
      </c>
      <c r="I21" s="14">
        <v>4559</v>
      </c>
      <c r="J21" s="12">
        <f t="shared" si="6"/>
        <v>131224</v>
      </c>
    </row>
    <row r="22" spans="1:10" ht="18.75" customHeight="1">
      <c r="A22" s="13" t="s">
        <v>36</v>
      </c>
      <c r="B22" s="14">
        <v>9041</v>
      </c>
      <c r="C22" s="14">
        <v>7246</v>
      </c>
      <c r="D22" s="14">
        <v>11617</v>
      </c>
      <c r="E22" s="14">
        <v>15902</v>
      </c>
      <c r="F22" s="14">
        <v>8015</v>
      </c>
      <c r="G22" s="14">
        <v>13220</v>
      </c>
      <c r="H22" s="14">
        <v>6209</v>
      </c>
      <c r="I22" s="14">
        <v>2564</v>
      </c>
      <c r="J22" s="12">
        <f t="shared" si="6"/>
        <v>73814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0.9656657231552974</v>
      </c>
      <c r="C28" s="23">
        <f aca="true" t="shared" si="8" ref="C28:I28">(((+C$8+C$16)*C$25)+(C$20*C$26))/C$7</f>
        <v>0.9525958397171479</v>
      </c>
      <c r="D28" s="23">
        <f t="shared" si="8"/>
        <v>0.9672968865622112</v>
      </c>
      <c r="E28" s="23">
        <f t="shared" si="8"/>
        <v>0.9620132994456738</v>
      </c>
      <c r="F28" s="23">
        <f t="shared" si="8"/>
        <v>0.9587132021837599</v>
      </c>
      <c r="G28" s="23">
        <f t="shared" si="8"/>
        <v>0.9648226915100241</v>
      </c>
      <c r="H28" s="23">
        <f t="shared" si="8"/>
        <v>0.9281126412818651</v>
      </c>
      <c r="I28" s="23">
        <f t="shared" si="8"/>
        <v>0.986354177942788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1.5106874573041473</v>
      </c>
      <c r="C31" s="26">
        <f aca="true" t="shared" si="9" ref="C31:I31">C28*C30</f>
        <v>1.465282920652917</v>
      </c>
      <c r="D31" s="26">
        <f t="shared" si="9"/>
        <v>1.5031793617176763</v>
      </c>
      <c r="E31" s="26">
        <f t="shared" si="9"/>
        <v>1.4941990566990204</v>
      </c>
      <c r="F31" s="26">
        <f t="shared" si="9"/>
        <v>1.4491908764209716</v>
      </c>
      <c r="G31" s="26">
        <f t="shared" si="9"/>
        <v>1.5286650724284823</v>
      </c>
      <c r="H31" s="26">
        <f t="shared" si="9"/>
        <v>1.6850813115113543</v>
      </c>
      <c r="I31" s="26">
        <f t="shared" si="9"/>
        <v>1.8942931987391245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284681.5</v>
      </c>
      <c r="C37" s="29">
        <f aca="true" t="shared" si="12" ref="C37:I37">+C38+C39</f>
        <v>198926.81</v>
      </c>
      <c r="D37" s="29">
        <f t="shared" si="12"/>
        <v>327051.24</v>
      </c>
      <c r="E37" s="29">
        <f t="shared" si="12"/>
        <v>409180.43</v>
      </c>
      <c r="F37" s="29">
        <f t="shared" si="12"/>
        <v>218198.87</v>
      </c>
      <c r="G37" s="29">
        <f t="shared" si="12"/>
        <v>464362.59</v>
      </c>
      <c r="H37" s="29">
        <f t="shared" si="12"/>
        <v>308762.5</v>
      </c>
      <c r="I37" s="29">
        <f t="shared" si="12"/>
        <v>169391.49</v>
      </c>
      <c r="J37" s="29">
        <f t="shared" si="11"/>
        <v>2380555.4300000006</v>
      </c>
      <c r="L37" s="43"/>
      <c r="M37" s="43"/>
    </row>
    <row r="38" spans="1:10" ht="15.75">
      <c r="A38" s="17" t="s">
        <v>74</v>
      </c>
      <c r="B38" s="30">
        <f>ROUND(+B7*B31,2)</f>
        <v>284681.5</v>
      </c>
      <c r="C38" s="30">
        <f aca="true" t="shared" si="13" ref="C38:I38">ROUND(+C7*C31,2)</f>
        <v>198926.81</v>
      </c>
      <c r="D38" s="30">
        <f t="shared" si="13"/>
        <v>327051.24</v>
      </c>
      <c r="E38" s="30">
        <f t="shared" si="13"/>
        <v>409180.43</v>
      </c>
      <c r="F38" s="30">
        <f t="shared" si="13"/>
        <v>218198.87</v>
      </c>
      <c r="G38" s="30">
        <f t="shared" si="13"/>
        <v>464362.59</v>
      </c>
      <c r="H38" s="30">
        <f t="shared" si="13"/>
        <v>308762.5</v>
      </c>
      <c r="I38" s="30">
        <f t="shared" si="13"/>
        <v>169391.49</v>
      </c>
      <c r="J38" s="30">
        <f>SUM(B38:I38)</f>
        <v>2380555.4300000006</v>
      </c>
    </row>
    <row r="39" spans="1:12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  <c r="L39" s="65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-63612</v>
      </c>
      <c r="C41" s="31">
        <f t="shared" si="15"/>
        <v>-55764</v>
      </c>
      <c r="D41" s="31">
        <f t="shared" si="15"/>
        <v>-72003</v>
      </c>
      <c r="E41" s="31">
        <f t="shared" si="15"/>
        <v>-80751</v>
      </c>
      <c r="F41" s="31">
        <f t="shared" si="15"/>
        <v>-59445</v>
      </c>
      <c r="G41" s="31">
        <f t="shared" si="15"/>
        <v>-86157</v>
      </c>
      <c r="H41" s="31">
        <f t="shared" si="15"/>
        <v>-44466</v>
      </c>
      <c r="I41" s="31">
        <f t="shared" si="15"/>
        <v>-31569</v>
      </c>
      <c r="J41" s="31">
        <f t="shared" si="15"/>
        <v>-493767</v>
      </c>
      <c r="L41" s="50"/>
    </row>
    <row r="42" spans="1:12" ht="15.75">
      <c r="A42" s="17" t="s">
        <v>44</v>
      </c>
      <c r="B42" s="32">
        <f>B43+B44</f>
        <v>-63612</v>
      </c>
      <c r="C42" s="32">
        <f aca="true" t="shared" si="16" ref="C42:I42">C43+C44</f>
        <v>-55764</v>
      </c>
      <c r="D42" s="32">
        <f t="shared" si="16"/>
        <v>-72003</v>
      </c>
      <c r="E42" s="32">
        <f t="shared" si="16"/>
        <v>-80751</v>
      </c>
      <c r="F42" s="32">
        <f t="shared" si="16"/>
        <v>-59445</v>
      </c>
      <c r="G42" s="32">
        <f t="shared" si="16"/>
        <v>-86157</v>
      </c>
      <c r="H42" s="32">
        <f t="shared" si="16"/>
        <v>-44466</v>
      </c>
      <c r="I42" s="32">
        <f t="shared" si="16"/>
        <v>-31569</v>
      </c>
      <c r="J42" s="31">
        <f t="shared" si="11"/>
        <v>-493767</v>
      </c>
      <c r="L42" s="43"/>
    </row>
    <row r="43" spans="1:12" ht="15.75">
      <c r="A43" s="13" t="s">
        <v>69</v>
      </c>
      <c r="B43" s="20">
        <f aca="true" t="shared" si="17" ref="B43:I43">ROUND(-B9*$D$3,2)</f>
        <v>-63612</v>
      </c>
      <c r="C43" s="20">
        <f t="shared" si="17"/>
        <v>-55764</v>
      </c>
      <c r="D43" s="20">
        <f t="shared" si="17"/>
        <v>-72003</v>
      </c>
      <c r="E43" s="20">
        <f t="shared" si="17"/>
        <v>-80751</v>
      </c>
      <c r="F43" s="20">
        <f t="shared" si="17"/>
        <v>-59445</v>
      </c>
      <c r="G43" s="20">
        <f t="shared" si="17"/>
        <v>-86157</v>
      </c>
      <c r="H43" s="20">
        <f t="shared" si="17"/>
        <v>-44466</v>
      </c>
      <c r="I43" s="20">
        <f t="shared" si="17"/>
        <v>-31569</v>
      </c>
      <c r="J43" s="57">
        <f t="shared" si="11"/>
        <v>-493767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221069.5</v>
      </c>
      <c r="C53" s="35">
        <f t="shared" si="20"/>
        <v>143162.81</v>
      </c>
      <c r="D53" s="35">
        <f t="shared" si="20"/>
        <v>255048.24</v>
      </c>
      <c r="E53" s="35">
        <f t="shared" si="20"/>
        <v>328429.43</v>
      </c>
      <c r="F53" s="35">
        <f t="shared" si="20"/>
        <v>158753.87</v>
      </c>
      <c r="G53" s="35">
        <f t="shared" si="20"/>
        <v>378205.59</v>
      </c>
      <c r="H53" s="35">
        <f t="shared" si="20"/>
        <v>264296.5</v>
      </c>
      <c r="I53" s="35">
        <f t="shared" si="20"/>
        <v>137822.49</v>
      </c>
      <c r="J53" s="35">
        <f>SUM(B53:I53)</f>
        <v>1886788.4300000002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1886788.43</v>
      </c>
      <c r="L56" s="43"/>
    </row>
    <row r="57" spans="1:10" ht="17.25" customHeight="1">
      <c r="A57" s="17" t="s">
        <v>48</v>
      </c>
      <c r="B57" s="45">
        <v>40997.58</v>
      </c>
      <c r="C57" s="45">
        <v>36549.04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77546.62</v>
      </c>
    </row>
    <row r="58" spans="1:10" ht="17.25" customHeight="1">
      <c r="A58" s="17" t="s">
        <v>54</v>
      </c>
      <c r="B58" s="45">
        <v>180071.92</v>
      </c>
      <c r="C58" s="45">
        <v>106613.77</v>
      </c>
      <c r="D58" s="44">
        <v>0</v>
      </c>
      <c r="E58" s="45">
        <v>151290.67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437976.36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94016.96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94016.96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106563.83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106563.83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35474.72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35474.72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18992.73</v>
      </c>
      <c r="E62" s="44">
        <v>0</v>
      </c>
      <c r="F62" s="45">
        <v>21759.7</v>
      </c>
      <c r="G62" s="44">
        <v>0</v>
      </c>
      <c r="H62" s="44">
        <v>0</v>
      </c>
      <c r="I62" s="44">
        <v>0</v>
      </c>
      <c r="J62" s="35">
        <f t="shared" si="21"/>
        <v>40752.43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100310.71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100310.71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65313.1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65313.1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11514.95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11514.95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136994.18</v>
      </c>
      <c r="G66" s="44">
        <v>0</v>
      </c>
      <c r="H66" s="44">
        <v>0</v>
      </c>
      <c r="I66" s="44">
        <v>0</v>
      </c>
      <c r="J66" s="35">
        <f t="shared" si="21"/>
        <v>136994.18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223805.06</v>
      </c>
      <c r="H67" s="45">
        <v>264296.5</v>
      </c>
      <c r="I67" s="44">
        <v>0</v>
      </c>
      <c r="J67" s="32">
        <f t="shared" si="21"/>
        <v>488101.56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154400.53</v>
      </c>
      <c r="H68" s="44">
        <v>0</v>
      </c>
      <c r="I68" s="44">
        <v>0</v>
      </c>
      <c r="J68" s="35">
        <f t="shared" si="21"/>
        <v>154400.53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46310.18</v>
      </c>
      <c r="J69" s="32">
        <f t="shared" si="21"/>
        <v>46310.18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91512.3</v>
      </c>
      <c r="J70" s="35">
        <f t="shared" si="21"/>
        <v>91512.3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1.6083033203709243</v>
      </c>
      <c r="C75" s="55">
        <v>1.5543723683048203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1.4896359707125117</v>
      </c>
      <c r="C76" s="55">
        <v>1.4355619406870401</v>
      </c>
      <c r="D76" s="55"/>
      <c r="E76" s="55">
        <v>1.5231723635291614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1.4086205845814876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1.4738680940422586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1.87306374467345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1.637754521197747</v>
      </c>
      <c r="E80" s="55">
        <v>0</v>
      </c>
      <c r="F80" s="55">
        <v>1.5093884457336233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1.4735359524730842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1.469124211458295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1.4565841276419396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1.4396037911626798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1.4696208782308022</v>
      </c>
      <c r="H85" s="55">
        <v>1.685081289942314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1.6133941210892098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1.8525702759813025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1.9166890080428955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2014-01-09T18:26:48Z</dcterms:modified>
  <cp:category/>
  <cp:version/>
  <cp:contentType/>
  <cp:contentStatus/>
</cp:coreProperties>
</file>