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J14" i="5"/>
  <c r="I14"/>
  <c r="H14"/>
  <c r="G14"/>
  <c r="F14"/>
  <c r="E14"/>
  <c r="D14"/>
  <c r="C14"/>
  <c r="B14"/>
  <c r="K14" s="1"/>
  <c r="B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I11"/>
  <c r="J11"/>
  <c r="K13"/>
  <c r="B7"/>
  <c r="C7"/>
  <c r="D7"/>
  <c r="F7"/>
  <c r="G7"/>
  <c r="H7"/>
  <c r="I7"/>
  <c r="J7"/>
  <c r="K7"/>
  <c r="J21"/>
  <c r="J22"/>
  <c r="B23"/>
  <c r="C23"/>
  <c r="D23"/>
  <c r="E23"/>
  <c r="E7" s="1"/>
  <c r="F23"/>
  <c r="G23"/>
  <c r="H23"/>
  <c r="I23"/>
  <c r="J23"/>
  <c r="L6" l="1"/>
  <c r="L7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<sst xmlns="http://schemas.openxmlformats.org/spreadsheetml/2006/main" count="57" uniqueCount="34">
  <si>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</si>
  <si>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</si>
  <si>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</si>
  <si>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</si>
  <si>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</si>
  <si>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</si>
  <si>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</si>
  <si>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</si>
  <si>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</si>
  <si>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</si>
  <si>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</si>
  <si>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</si>
  <si>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</si>
  <si>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</si>
  <si>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</si>
  <si>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</si>
  <si>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</si>
  <si>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</si>
  <si>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</si>
  <si>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</si>
  <si>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</si>
  <si>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</si>
  <si>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</si>
  <si>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</si>
  <si>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</si>
  <si>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</si>
  <si>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</si>
  <si>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</si>
  <si>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</si>
  <si>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</si>
  <si>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</si>
  <si>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</si>
  <si>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</si>
  <si>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01/02/14 a 28/02/14 - VENCIMENTO 07/02/14 a 11/03/14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</si>
</sst>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875" style="1" bestFit="1" customWidth="1"/>
    <col min="3" max="3" width="16.25" style="1" bestFit="1" customWidth="1"/>
    <col min="4" max="4" width="14.375" style="1" bestFit="1" customWidth="1"/>
    <col min="5" max="7" width="15.5" style="1" bestFit="1" customWidth="1"/>
    <col min="8" max="8" width="15.75" style="1" bestFit="1" customWidth="1"/>
    <col min="9" max="10" width="15.75" style="1" customWidth="1"/>
    <col min="11" max="11" width="18.2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51162892.5</v>
      </c>
      <c r="C5" s="13">
        <f t="shared" si="0"/>
        <v>62007619.359999999</v>
      </c>
      <c r="D5" s="13">
        <f t="shared" si="0"/>
        <v>77973124.409999996</v>
      </c>
      <c r="E5" s="13">
        <f>+E21</f>
        <v>27731495.010000002</v>
      </c>
      <c r="F5" s="13">
        <f t="shared" ref="F5:I7" si="1">+E13+F21</f>
        <v>48448025.930000007</v>
      </c>
      <c r="G5" s="13">
        <f t="shared" si="1"/>
        <v>73515858.860000014</v>
      </c>
      <c r="H5" s="13">
        <f t="shared" si="1"/>
        <v>75154906.350000024</v>
      </c>
      <c r="I5" s="13">
        <f t="shared" si="1"/>
        <v>43697325.670000002</v>
      </c>
      <c r="J5" s="13">
        <f t="shared" ref="J5:K7" si="2">+I13</f>
        <v>12054820.860000001</v>
      </c>
      <c r="K5" s="13">
        <f t="shared" si="2"/>
        <v>17671895.770000003</v>
      </c>
      <c r="L5" s="13">
        <f>SUM(B5:K5)</f>
        <v>489417964.72000003</v>
      </c>
      <c r="M5" s="20"/>
    </row>
    <row r="6" spans="1:13" ht="24" customHeight="1">
      <c r="A6" s="2" t="s">
        <v>27</v>
      </c>
      <c r="B6" s="9">
        <f t="shared" si="0"/>
        <v>-9332109.9999999963</v>
      </c>
      <c r="C6" s="9">
        <f t="shared" si="0"/>
        <v>-9232571.6500000097</v>
      </c>
      <c r="D6" s="9">
        <f t="shared" si="0"/>
        <v>-9422272.8299999908</v>
      </c>
      <c r="E6" s="9">
        <f>+E22</f>
        <v>-3731579.08</v>
      </c>
      <c r="F6" s="9">
        <f t="shared" si="1"/>
        <v>-10636989.29000001</v>
      </c>
      <c r="G6" s="9">
        <f t="shared" si="1"/>
        <v>-11806971.550000023</v>
      </c>
      <c r="H6" s="9">
        <f t="shared" si="1"/>
        <v>-9768902.3600000255</v>
      </c>
      <c r="I6" s="9">
        <f t="shared" si="1"/>
        <v>-7345192.8699999982</v>
      </c>
      <c r="J6" s="9">
        <f t="shared" si="2"/>
        <v>-1659138.6100000013</v>
      </c>
      <c r="K6" s="9">
        <f t="shared" si="2"/>
        <v>-1956881.370000001</v>
      </c>
      <c r="L6" s="9">
        <f>SUM(B6:K6)</f>
        <v>-74892609.610000074</v>
      </c>
      <c r="M6" s="20"/>
    </row>
    <row r="7" spans="1:13" ht="29.25" customHeight="1">
      <c r="A7" s="7" t="s">
        <v>28</v>
      </c>
      <c r="B7" s="8">
        <f t="shared" si="0"/>
        <v>41830782.5</v>
      </c>
      <c r="C7" s="8">
        <f t="shared" si="0"/>
        <v>52775047.709999986</v>
      </c>
      <c r="D7" s="8">
        <f t="shared" si="0"/>
        <v>68550851.579999998</v>
      </c>
      <c r="E7" s="8">
        <f>E23</f>
        <v>23999915.93</v>
      </c>
      <c r="F7" s="8">
        <f t="shared" si="1"/>
        <v>37811036.640000001</v>
      </c>
      <c r="G7" s="8">
        <f t="shared" si="1"/>
        <v>61708887.309999995</v>
      </c>
      <c r="H7" s="8">
        <f t="shared" si="1"/>
        <v>65386003.989999995</v>
      </c>
      <c r="I7" s="8">
        <f t="shared" si="1"/>
        <v>36352132.800000004</v>
      </c>
      <c r="J7" s="8">
        <f t="shared" si="2"/>
        <v>10395682.25</v>
      </c>
      <c r="K7" s="8">
        <f t="shared" si="2"/>
        <v>15715014.400000002</v>
      </c>
      <c r="L7" s="8">
        <f>SUM(B7:K7)</f>
        <v>414525355.10999995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32027794.02</v>
      </c>
      <c r="C13" s="13">
        <v>47865950.759999998</v>
      </c>
      <c r="D13" s="13">
        <v>55843855.36999999</v>
      </c>
      <c r="E13" s="13">
        <v>32031346.820000008</v>
      </c>
      <c r="F13" s="13">
        <v>45117235.230000019</v>
      </c>
      <c r="G13" s="13">
        <v>58876533.390000015</v>
      </c>
      <c r="H13" s="13">
        <v>31544228.870000001</v>
      </c>
      <c r="I13" s="13">
        <v>12054820.860000001</v>
      </c>
      <c r="J13" s="13">
        <v>17671895.770000003</v>
      </c>
      <c r="K13" s="13">
        <f>SUM(B13:J13)</f>
        <v>333033661.09000003</v>
      </c>
    </row>
    <row r="14" spans="1:13" ht="27" customHeight="1">
      <c r="A14" s="2" t="s">
        <v>27</v>
      </c>
      <c r="B14" s="9">
        <f>+B15-B13</f>
        <v>-6302290.6399999969</v>
      </c>
      <c r="C14" s="9">
        <f t="shared" ref="C14:J14" si="3">+C15-C13</f>
        <v>-6339802.4900000095</v>
      </c>
      <c r="D14" s="9">
        <f t="shared" si="3"/>
        <v>-6065814.3999999911</v>
      </c>
      <c r="E14" s="9">
        <f t="shared" si="3"/>
        <v>-7526373.9300000109</v>
      </c>
      <c r="F14" s="9">
        <f t="shared" si="3"/>
        <v>-7670455.9300000221</v>
      </c>
      <c r="G14" s="9">
        <f t="shared" si="3"/>
        <v>-7885485.2000000253</v>
      </c>
      <c r="H14" s="9">
        <f t="shared" si="3"/>
        <v>-5455342.1499999985</v>
      </c>
      <c r="I14" s="9">
        <f t="shared" si="3"/>
        <v>-1659138.6100000013</v>
      </c>
      <c r="J14" s="9">
        <f t="shared" si="3"/>
        <v>-1956881.370000001</v>
      </c>
      <c r="K14" s="9">
        <f>SUM(B14:J14)</f>
        <v>-50861584.720000058</v>
      </c>
    </row>
    <row r="15" spans="1:13" ht="27" customHeight="1">
      <c r="A15" s="7" t="s">
        <v>28</v>
      </c>
      <c r="B15" s="8">
        <v>25725503.380000003</v>
      </c>
      <c r="C15" s="8">
        <v>41526148.269999988</v>
      </c>
      <c r="D15" s="8">
        <v>49778040.969999999</v>
      </c>
      <c r="E15" s="8">
        <v>24504972.889999997</v>
      </c>
      <c r="F15" s="8">
        <v>37446779.299999997</v>
      </c>
      <c r="G15" s="8">
        <v>50991048.18999999</v>
      </c>
      <c r="H15" s="8">
        <v>26088886.720000003</v>
      </c>
      <c r="I15" s="8">
        <v>10395682.25</v>
      </c>
      <c r="J15" s="8">
        <v>15715014.400000002</v>
      </c>
      <c r="K15" s="8">
        <f>SUM(B15:J15)</f>
        <v>282172076.37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19135098.48</v>
      </c>
      <c r="C21" s="13">
        <v>14141668.6</v>
      </c>
      <c r="D21" s="13">
        <v>22129269.039999999</v>
      </c>
      <c r="E21" s="13">
        <v>27731495.010000002</v>
      </c>
      <c r="F21" s="13">
        <v>16416679.109999999</v>
      </c>
      <c r="G21" s="13">
        <v>28398623.629999999</v>
      </c>
      <c r="H21" s="13">
        <v>16278372.960000001</v>
      </c>
      <c r="I21" s="13">
        <v>12153096.800000001</v>
      </c>
      <c r="J21" s="13">
        <f>SUM(B21:I21)</f>
        <v>156384303.63</v>
      </c>
      <c r="M21" s="15"/>
    </row>
    <row r="22" spans="1:13" ht="27" customHeight="1">
      <c r="A22" s="2" t="s">
        <v>27</v>
      </c>
      <c r="B22" s="10">
        <v>-3029819.36</v>
      </c>
      <c r="C22" s="10">
        <v>-2892769.16</v>
      </c>
      <c r="D22" s="10">
        <v>-3356458.43</v>
      </c>
      <c r="E22" s="10">
        <v>-3731579.08</v>
      </c>
      <c r="F22" s="10">
        <v>-3110615.36</v>
      </c>
      <c r="G22" s="10">
        <v>-4136515.62</v>
      </c>
      <c r="H22" s="10">
        <v>-1883417.16</v>
      </c>
      <c r="I22" s="10">
        <v>-1889850.72</v>
      </c>
      <c r="J22" s="9">
        <f>SUM(B22:I22)</f>
        <v>-24031024.889999997</v>
      </c>
      <c r="M22" s="15"/>
    </row>
    <row r="23" spans="1:13" ht="29.25" customHeight="1">
      <c r="A23" s="7" t="s">
        <v>28</v>
      </c>
      <c r="B23" s="8">
        <f>+B21+B22</f>
        <v>16105279.120000001</v>
      </c>
      <c r="C23" s="8">
        <f t="shared" ref="C23:J23" si="4">+C21+C22</f>
        <v>11248899.439999999</v>
      </c>
      <c r="D23" s="8">
        <f t="shared" si="4"/>
        <v>18772810.609999999</v>
      </c>
      <c r="E23" s="8">
        <f t="shared" si="4"/>
        <v>23999915.93</v>
      </c>
      <c r="F23" s="8">
        <f t="shared" si="4"/>
        <v>13306063.75</v>
      </c>
      <c r="G23" s="8">
        <f t="shared" si="4"/>
        <v>24262108.009999998</v>
      </c>
      <c r="H23" s="8">
        <f t="shared" si="4"/>
        <v>14394955.800000001</v>
      </c>
      <c r="I23" s="8">
        <f t="shared" si="4"/>
        <v>10263246.08</v>
      </c>
      <c r="J23" s="8">
        <f t="shared" si="4"/>
        <v>132353278.73999999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2014-04-02T17:57:06Z</dcterms:modified>
</cp:coreProperties>
</file>