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D6"/>
  <c r="E6"/>
  <c r="F6"/>
  <c r="G6"/>
  <c r="H6"/>
  <c r="I6"/>
  <c r="J6"/>
  <c r="K6"/>
  <c r="I11"/>
  <c r="J11"/>
  <c r="K13"/>
  <c r="K14"/>
  <c r="B15"/>
  <c r="C15"/>
  <c r="D15"/>
  <c r="E15"/>
  <c r="F7" s="1"/>
  <c r="F15"/>
  <c r="G15"/>
  <c r="H7" s="1"/>
  <c r="H15"/>
  <c r="I15"/>
  <c r="J7" s="1"/>
  <c r="J15"/>
  <c r="K7" s="1"/>
  <c r="K15"/>
  <c r="J21"/>
  <c r="J22"/>
  <c r="J23" s="1"/>
  <c r="B23"/>
  <c r="C23"/>
  <c r="D23"/>
  <c r="E23"/>
  <c r="E7" s="1"/>
  <c r="F23"/>
  <c r="G23"/>
  <c r="H23"/>
  <c r="I23"/>
  <c r="C7" l="1"/>
  <c r="L6"/>
  <c r="I7"/>
  <c r="G7"/>
  <c r="D7"/>
  <c r="B7"/>
  <c r="L7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<sst xmlns="http://schemas.openxmlformats.org/spreadsheetml/2006/main" count="57" uniqueCount="34">
  <si>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</si>
  <si>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</si>
  <si>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</si>
  <si>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</si>
  <si>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</si>
  <si>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</si>
  <si>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</si>
  <si>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</si>
  <si>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</si>
  <si>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</si>
  <si>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</si>
  <si>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</si>
  <si>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</si>
  <si>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</si>
  <si>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</si>
  <si>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</si>
  <si>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</si>
  <si>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</si>
  <si>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</si>
  <si>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</si>
  <si>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</si>
  <si>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</si>
  <si>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</si>
  <si>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</si>
  <si>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</si>
  <si>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</si>
  <si>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</si>
  <si>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</si>
  <si>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</si>
  <si>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</si>
  <si>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</si>
  <si>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</si>
  <si>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</si>
  <si>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26/02/14 - VENCIMENTO 07/03/14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</si>
</sst>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sqref="A1:K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2196761.67</v>
      </c>
      <c r="C5" s="13">
        <f t="shared" si="0"/>
        <v>2730750.88</v>
      </c>
      <c r="D5" s="13">
        <f t="shared" si="0"/>
        <v>3314041.5999999996</v>
      </c>
      <c r="E5" s="13">
        <f>+E21</f>
        <v>1149046.8799999999</v>
      </c>
      <c r="F5" s="13">
        <f t="shared" ref="F5:I7" si="1">+E13+F21</f>
        <v>2116043.5100000002</v>
      </c>
      <c r="G5" s="13">
        <f t="shared" si="1"/>
        <v>3118940.83</v>
      </c>
      <c r="H5" s="13">
        <f t="shared" si="1"/>
        <v>3207486.53</v>
      </c>
      <c r="I5" s="13">
        <f t="shared" si="1"/>
        <v>1924467.9100000001</v>
      </c>
      <c r="J5" s="13">
        <f t="shared" ref="J5:K7" si="2">+I13</f>
        <v>526857.41</v>
      </c>
      <c r="K5" s="13">
        <f t="shared" si="2"/>
        <v>771179.96</v>
      </c>
      <c r="L5" s="13">
        <f>SUM(B5:K5)</f>
        <v>21055577.18</v>
      </c>
      <c r="M5" s="20"/>
    </row>
    <row r="6" spans="1:13" ht="24" customHeight="1">
      <c r="A6" s="2" t="s">
        <v>27</v>
      </c>
      <c r="B6" s="9">
        <f t="shared" si="0"/>
        <v>-381275.92</v>
      </c>
      <c r="C6" s="9">
        <f t="shared" si="0"/>
        <v>-366537.18</v>
      </c>
      <c r="D6" s="9">
        <f t="shared" si="0"/>
        <v>-358437.61</v>
      </c>
      <c r="E6" s="9">
        <f>+E22</f>
        <v>-137699</v>
      </c>
      <c r="F6" s="9">
        <f t="shared" si="1"/>
        <v>-407437.55</v>
      </c>
      <c r="G6" s="9">
        <f t="shared" si="1"/>
        <v>-445962.69999999995</v>
      </c>
      <c r="H6" s="9">
        <f t="shared" si="1"/>
        <v>-389279.43999999994</v>
      </c>
      <c r="I6" s="9">
        <f t="shared" si="1"/>
        <v>-286535.65000000002</v>
      </c>
      <c r="J6" s="9">
        <f t="shared" si="2"/>
        <v>480774.89</v>
      </c>
      <c r="K6" s="9">
        <f t="shared" si="2"/>
        <v>933446.17</v>
      </c>
      <c r="L6" s="9">
        <f>SUM(B6:K6)</f>
        <v>-1358943.9899999998</v>
      </c>
      <c r="M6" s="20"/>
    </row>
    <row r="7" spans="1:13" ht="29.25" customHeight="1">
      <c r="A7" s="7" t="s">
        <v>28</v>
      </c>
      <c r="B7" s="8">
        <f t="shared" si="0"/>
        <v>1815485.75</v>
      </c>
      <c r="C7" s="8">
        <f t="shared" si="0"/>
        <v>2364213.7000000002</v>
      </c>
      <c r="D7" s="8">
        <f t="shared" si="0"/>
        <v>2955603.99</v>
      </c>
      <c r="E7" s="8">
        <f>E23</f>
        <v>1011347.8799999999</v>
      </c>
      <c r="F7" s="8">
        <f t="shared" si="1"/>
        <v>1708605.96</v>
      </c>
      <c r="G7" s="8">
        <f t="shared" si="1"/>
        <v>2672978.13</v>
      </c>
      <c r="H7" s="8">
        <f t="shared" si="1"/>
        <v>2818207.09</v>
      </c>
      <c r="I7" s="8">
        <f t="shared" si="1"/>
        <v>1637932.26</v>
      </c>
      <c r="J7" s="8">
        <f t="shared" si="2"/>
        <v>1007632.3</v>
      </c>
      <c r="K7" s="8">
        <f t="shared" si="2"/>
        <v>1704626.13</v>
      </c>
      <c r="L7" s="8">
        <f>SUM(B7:K7)</f>
        <v>19696633.190000001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1400193.48</v>
      </c>
      <c r="C13" s="13">
        <v>2130327.96</v>
      </c>
      <c r="D13" s="13">
        <v>2394293.7999999998</v>
      </c>
      <c r="E13" s="13">
        <v>1424166.12</v>
      </c>
      <c r="F13" s="13">
        <v>1954290.04</v>
      </c>
      <c r="G13" s="13">
        <v>2553536.59</v>
      </c>
      <c r="H13" s="13">
        <v>1415827.55</v>
      </c>
      <c r="I13" s="13">
        <v>526857.41</v>
      </c>
      <c r="J13" s="13">
        <v>771179.96</v>
      </c>
      <c r="K13" s="13">
        <f>SUM(B13:J13)</f>
        <v>14570672.91</v>
      </c>
    </row>
    <row r="14" spans="1:13" ht="27" customHeight="1">
      <c r="A14" s="2" t="s">
        <v>27</v>
      </c>
      <c r="B14" s="9">
        <v>-266794.92</v>
      </c>
      <c r="C14" s="9">
        <v>-254217.73</v>
      </c>
      <c r="D14" s="9">
        <v>-243129.61</v>
      </c>
      <c r="E14" s="9">
        <v>-298166.78999999998</v>
      </c>
      <c r="F14" s="9">
        <v>-293332.55</v>
      </c>
      <c r="G14" s="9">
        <v>-320351.09999999998</v>
      </c>
      <c r="H14" s="9">
        <v>-209744.6</v>
      </c>
      <c r="I14" s="9">
        <v>480774.89</v>
      </c>
      <c r="J14" s="9">
        <v>933446.17</v>
      </c>
      <c r="K14" s="9">
        <f>SUM(B14:J14)</f>
        <v>-471516.24000000011</v>
      </c>
    </row>
    <row r="15" spans="1:13" ht="27" customHeight="1">
      <c r="A15" s="7" t="s">
        <v>28</v>
      </c>
      <c r="B15" s="8">
        <f>+B13+B14</f>
        <v>1133398.56</v>
      </c>
      <c r="C15" s="8">
        <f t="shared" ref="C15:J15" si="3">+C13+C14</f>
        <v>1876110.23</v>
      </c>
      <c r="D15" s="8">
        <f t="shared" si="3"/>
        <v>2151164.19</v>
      </c>
      <c r="E15" s="8">
        <f t="shared" si="3"/>
        <v>1125999.33</v>
      </c>
      <c r="F15" s="8">
        <f t="shared" si="3"/>
        <v>1660957.49</v>
      </c>
      <c r="G15" s="8">
        <f t="shared" si="3"/>
        <v>2233185.4899999998</v>
      </c>
      <c r="H15" s="8">
        <f t="shared" si="3"/>
        <v>1206082.95</v>
      </c>
      <c r="I15" s="8">
        <f t="shared" si="3"/>
        <v>1007632.3</v>
      </c>
      <c r="J15" s="8">
        <f t="shared" si="3"/>
        <v>1704626.13</v>
      </c>
      <c r="K15" s="8">
        <f>SUM(B15:J15)</f>
        <v>14099156.670000002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796568.19</v>
      </c>
      <c r="C21" s="13">
        <v>600422.92000000004</v>
      </c>
      <c r="D21" s="13">
        <v>919747.8</v>
      </c>
      <c r="E21" s="13">
        <v>1149046.8799999999</v>
      </c>
      <c r="F21" s="13">
        <v>691877.39</v>
      </c>
      <c r="G21" s="13">
        <v>1164650.79</v>
      </c>
      <c r="H21" s="13">
        <v>653949.93999999994</v>
      </c>
      <c r="I21" s="13">
        <v>508640.36</v>
      </c>
      <c r="J21" s="13">
        <f>SUM(B21:I21)</f>
        <v>6484904.2700000005</v>
      </c>
      <c r="M21" s="15"/>
    </row>
    <row r="22" spans="1:13" ht="27" customHeight="1">
      <c r="A22" s="2" t="s">
        <v>27</v>
      </c>
      <c r="B22" s="10">
        <v>-114481</v>
      </c>
      <c r="C22" s="10">
        <v>-112319.45</v>
      </c>
      <c r="D22" s="10">
        <v>-115308</v>
      </c>
      <c r="E22" s="10">
        <v>-137699</v>
      </c>
      <c r="F22" s="10">
        <v>-109270.76</v>
      </c>
      <c r="G22" s="10">
        <v>-152630.15</v>
      </c>
      <c r="H22" s="10">
        <v>-68928.34</v>
      </c>
      <c r="I22" s="10">
        <v>-76791.05</v>
      </c>
      <c r="J22" s="9">
        <f>SUM(B22:I22)</f>
        <v>-887427.75</v>
      </c>
      <c r="M22" s="15"/>
    </row>
    <row r="23" spans="1:13" ht="29.25" customHeight="1">
      <c r="A23" s="7" t="s">
        <v>28</v>
      </c>
      <c r="B23" s="8">
        <f>+B21+B22</f>
        <v>682087.19</v>
      </c>
      <c r="C23" s="8">
        <f t="shared" ref="C23:J23" si="4">+C21+C22</f>
        <v>488103.47000000003</v>
      </c>
      <c r="D23" s="8">
        <f t="shared" si="4"/>
        <v>804439.8</v>
      </c>
      <c r="E23" s="8">
        <f t="shared" si="4"/>
        <v>1011347.8799999999</v>
      </c>
      <c r="F23" s="8">
        <f t="shared" si="4"/>
        <v>582606.63</v>
      </c>
      <c r="G23" s="8">
        <f t="shared" si="4"/>
        <v>1012020.64</v>
      </c>
      <c r="H23" s="8">
        <f t="shared" si="4"/>
        <v>585021.6</v>
      </c>
      <c r="I23" s="8">
        <f t="shared" si="4"/>
        <v>431849.31</v>
      </c>
      <c r="J23" s="8">
        <f t="shared" si="4"/>
        <v>5597476.5200000005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s1212230</cp:lastModifiedBy>
  <cp:lastPrinted>2013-11-26T20:40:34Z</cp:lastPrinted>
  <dcterms:created xsi:type="dcterms:W3CDTF">2012-11-28T17:54:39Z</dcterms:created>
  <dcterms:modified xsi:type="dcterms:W3CDTF">2014-03-06T19:40:09Z</dcterms:modified>
</cp:coreProperties>
</file>