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I11"/>
  <c r="J11"/>
  <c r="K13"/>
  <c r="K14"/>
  <c r="J7"/>
  <c r="K7"/>
  <c r="K15"/>
  <c r="J21"/>
  <c r="J22"/>
  <c r="B23"/>
  <c r="C23"/>
  <c r="D23"/>
  <c r="E23"/>
  <c r="E7" s="1"/>
  <c r="F23"/>
  <c r="G23"/>
  <c r="H23"/>
  <c r="I23"/>
  <c r="J23"/>
  <c r="H7" l="1"/>
  <c r="F7"/>
  <c r="C7"/>
  <c r="L6"/>
  <c r="I7"/>
  <c r="G7"/>
  <c r="D7"/>
  <c r="B7"/>
  <c r="L7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<sst xmlns="http://schemas.openxmlformats.org/spreadsheetml/2006/main" count="57" uniqueCount="34">
  <si>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</si>
  <si>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</si>
  <si>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</si>
  <si>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</si>
  <si>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</si>
  <si>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</si>
  <si>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</si>
  <si>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</si>
  <si>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</si>
  <si>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</si>
  <si>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</si>
  <si>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</si>
  <si>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</si>
  <si>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</si>
  <si>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</si>
  <si>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</si>
  <si>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</si>
  <si>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</si>
  <si>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</si>
  <si>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</si>
  <si>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</si>
  <si>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</si>
  <si>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</si>
  <si>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</si>
  <si>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</si>
  <si>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</si>
  <si>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</si>
  <si>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</si>
  <si>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</si>
  <si>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</si>
  <si>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</si>
  <si>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</si>
  <si>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</si>
  <si>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23/02/14 - VENCIMENTO 28/02/14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</si>
</sst>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D1" zoomScale="80" zoomScaleNormal="80" workbookViewId="0">
      <selection activeCell="I5" sqref="I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751423.72</v>
      </c>
      <c r="C5" s="13">
        <f t="shared" si="0"/>
        <v>899935.44</v>
      </c>
      <c r="D5" s="13">
        <f t="shared" si="0"/>
        <v>1167466.8699999999</v>
      </c>
      <c r="E5" s="13">
        <f>+E21</f>
        <v>488513.64</v>
      </c>
      <c r="F5" s="13">
        <f t="shared" ref="F5:I7" si="1">+E13+F21</f>
        <v>648143.43999999994</v>
      </c>
      <c r="G5" s="13">
        <f t="shared" si="1"/>
        <v>1185196.6099999999</v>
      </c>
      <c r="H5" s="13">
        <f t="shared" si="1"/>
        <v>1155586.5799999998</v>
      </c>
      <c r="I5" s="13">
        <f t="shared" si="1"/>
        <v>583686.91999999993</v>
      </c>
      <c r="J5" s="13">
        <f t="shared" ref="J5:K7" si="2">+I13</f>
        <v>117325.8</v>
      </c>
      <c r="K5" s="13">
        <f t="shared" si="2"/>
        <v>276089</v>
      </c>
      <c r="L5" s="13">
        <f>SUM(B5:K5)</f>
        <v>7273368.0199999996</v>
      </c>
      <c r="M5" s="20"/>
    </row>
    <row r="6" spans="1:13" ht="24" customHeight="1">
      <c r="A6" s="2" t="s">
        <v>27</v>
      </c>
      <c r="B6" s="9">
        <f t="shared" si="0"/>
        <v>-151035</v>
      </c>
      <c r="C6" s="9">
        <f t="shared" si="0"/>
        <v>-180538.18000000005</v>
      </c>
      <c r="D6" s="9">
        <f t="shared" si="0"/>
        <v>-190073.75</v>
      </c>
      <c r="E6" s="9">
        <f>+E22</f>
        <v>-101007</v>
      </c>
      <c r="F6" s="9">
        <f t="shared" si="1"/>
        <v>-137996.65999999997</v>
      </c>
      <c r="G6" s="9">
        <f t="shared" si="1"/>
        <v>-197437.44000000006</v>
      </c>
      <c r="H6" s="9">
        <f t="shared" si="1"/>
        <v>-147230.60999999999</v>
      </c>
      <c r="I6" s="9">
        <f t="shared" si="1"/>
        <v>-107799</v>
      </c>
      <c r="J6" s="9">
        <f t="shared" si="2"/>
        <v>-116185.91</v>
      </c>
      <c r="K6" s="9">
        <f t="shared" si="2"/>
        <v>-254770.98999999996</v>
      </c>
      <c r="L6" s="9">
        <f>SUM(B6:K6)</f>
        <v>-1584074.54</v>
      </c>
      <c r="M6" s="20"/>
    </row>
    <row r="7" spans="1:13" ht="29.25" customHeight="1">
      <c r="A7" s="7" t="s">
        <v>28</v>
      </c>
      <c r="B7" s="8">
        <f t="shared" si="0"/>
        <v>600388.72</v>
      </c>
      <c r="C7" s="8">
        <f t="shared" si="0"/>
        <v>719397.26</v>
      </c>
      <c r="D7" s="8">
        <f t="shared" si="0"/>
        <v>977393.11999999988</v>
      </c>
      <c r="E7" s="8">
        <f>E23</f>
        <v>387506.64</v>
      </c>
      <c r="F7" s="8">
        <f t="shared" si="1"/>
        <v>510146.78</v>
      </c>
      <c r="G7" s="8">
        <f t="shared" si="1"/>
        <v>987759.16999999993</v>
      </c>
      <c r="H7" s="8">
        <f t="shared" si="1"/>
        <v>1008355.97</v>
      </c>
      <c r="I7" s="8">
        <f t="shared" si="1"/>
        <v>475887.92</v>
      </c>
      <c r="J7" s="8">
        <f t="shared" si="2"/>
        <v>1139.8899999999994</v>
      </c>
      <c r="K7" s="8">
        <f t="shared" si="2"/>
        <v>21318.010000000035</v>
      </c>
      <c r="L7" s="8">
        <f>SUM(B7:K7)</f>
        <v>5689293.4799999986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417211.7</v>
      </c>
      <c r="C13" s="13">
        <v>658253.12</v>
      </c>
      <c r="D13" s="13">
        <v>775163.45</v>
      </c>
      <c r="E13" s="13">
        <v>386549</v>
      </c>
      <c r="F13" s="13">
        <v>655300.76</v>
      </c>
      <c r="G13" s="13">
        <v>820976.52999999991</v>
      </c>
      <c r="H13" s="13">
        <v>382829.92</v>
      </c>
      <c r="I13" s="13">
        <v>117325.8</v>
      </c>
      <c r="J13" s="13">
        <v>276089</v>
      </c>
      <c r="K13" s="13">
        <f>SUM(B13:J13)</f>
        <v>4489699.28</v>
      </c>
    </row>
    <row r="14" spans="1:13" ht="27" customHeight="1">
      <c r="A14" s="2" t="s">
        <v>27</v>
      </c>
      <c r="B14" s="9">
        <v>-74025</v>
      </c>
      <c r="C14" s="9">
        <v>-110338.18000000005</v>
      </c>
      <c r="D14" s="9">
        <v>-103943.75</v>
      </c>
      <c r="E14" s="9">
        <v>-65534.659999999974</v>
      </c>
      <c r="F14" s="9">
        <v>-93439.440000000061</v>
      </c>
      <c r="G14" s="9">
        <v>-96311.609999999986</v>
      </c>
      <c r="H14" s="9">
        <v>-66516</v>
      </c>
      <c r="I14" s="9">
        <v>-116185.91</v>
      </c>
      <c r="J14" s="9">
        <v>-254770.98999999996</v>
      </c>
      <c r="K14" s="9">
        <f>SUM(B14:J14)</f>
        <v>-981065.54000000015</v>
      </c>
    </row>
    <row r="15" spans="1:13" ht="27" customHeight="1">
      <c r="A15" s="7" t="s">
        <v>28</v>
      </c>
      <c r="B15" s="8">
        <v>343186.7</v>
      </c>
      <c r="C15" s="8">
        <v>547914.93999999994</v>
      </c>
      <c r="D15" s="8">
        <v>671219.7</v>
      </c>
      <c r="E15" s="8">
        <v>321014.34000000003</v>
      </c>
      <c r="F15" s="8">
        <v>561861.31999999995</v>
      </c>
      <c r="G15" s="8">
        <v>724664.91999999993</v>
      </c>
      <c r="H15" s="8">
        <v>316313.92</v>
      </c>
      <c r="I15" s="8">
        <v>1139.8899999999994</v>
      </c>
      <c r="J15" s="8">
        <v>21318.010000000035</v>
      </c>
      <c r="K15" s="8">
        <f>SUM(B15:J15)</f>
        <v>3508633.74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334212.02</v>
      </c>
      <c r="C21" s="13">
        <v>241682.32</v>
      </c>
      <c r="D21" s="13">
        <v>392303.42</v>
      </c>
      <c r="E21" s="13">
        <v>488513.64</v>
      </c>
      <c r="F21" s="13">
        <v>261594.44</v>
      </c>
      <c r="G21" s="13">
        <v>529895.85</v>
      </c>
      <c r="H21" s="13">
        <v>334610.05</v>
      </c>
      <c r="I21" s="13">
        <v>200857</v>
      </c>
      <c r="J21" s="13">
        <f>SUM(B21:I21)</f>
        <v>2783668.7399999998</v>
      </c>
      <c r="M21" s="15"/>
    </row>
    <row r="22" spans="1:13" ht="27" customHeight="1">
      <c r="A22" s="2" t="s">
        <v>27</v>
      </c>
      <c r="B22" s="10">
        <v>-77010</v>
      </c>
      <c r="C22" s="10">
        <v>-70200</v>
      </c>
      <c r="D22" s="10">
        <v>-86130</v>
      </c>
      <c r="E22" s="10">
        <v>-101007</v>
      </c>
      <c r="F22" s="10">
        <v>-72462</v>
      </c>
      <c r="G22" s="10">
        <v>-103998</v>
      </c>
      <c r="H22" s="10">
        <v>-50919</v>
      </c>
      <c r="I22" s="10">
        <v>-41283</v>
      </c>
      <c r="J22" s="9">
        <f>SUM(B22:I22)</f>
        <v>-603009</v>
      </c>
      <c r="M22" s="15"/>
    </row>
    <row r="23" spans="1:13" ht="29.25" customHeight="1">
      <c r="A23" s="7" t="s">
        <v>28</v>
      </c>
      <c r="B23" s="8">
        <f>+B21+B22</f>
        <v>257202.02000000002</v>
      </c>
      <c r="C23" s="8">
        <f t="shared" ref="C23:J23" si="3">+C21+C22</f>
        <v>171482.32</v>
      </c>
      <c r="D23" s="8">
        <f t="shared" si="3"/>
        <v>306173.42</v>
      </c>
      <c r="E23" s="8">
        <f t="shared" si="3"/>
        <v>387506.64</v>
      </c>
      <c r="F23" s="8">
        <f t="shared" si="3"/>
        <v>189132.44</v>
      </c>
      <c r="G23" s="8">
        <f t="shared" si="3"/>
        <v>425897.85</v>
      </c>
      <c r="H23" s="8">
        <f t="shared" si="3"/>
        <v>283691.05</v>
      </c>
      <c r="I23" s="8">
        <f t="shared" si="3"/>
        <v>159574</v>
      </c>
      <c r="J23" s="8">
        <f t="shared" si="3"/>
        <v>2180659.7399999998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2014-02-27T20:13:52Z</dcterms:modified>
</cp:coreProperties>
</file>