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<sst xmlns="http://schemas.openxmlformats.org/spreadsheetml/2006/main" count="57" uniqueCount="34">
  <si>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</si>
  <si>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</si>
  <si>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</si>
  <si>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</si>
  <si>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</si>
  <si>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</si>
  <si>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</si>
  <si>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</si>
  <si>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</si>
  <si>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</si>
  <si>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</si>
  <si>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</si>
  <si>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</si>
  <si>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</si>
  <si>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</si>
  <si>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</si>
  <si>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</si>
  <si>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</si>
  <si>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</si>
  <si>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</si>
  <si>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</si>
  <si>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</si>
  <si>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</si>
  <si>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</si>
  <si>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</si>
  <si>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</si>
  <si>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</si>
  <si>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</si>
  <si>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</si>
  <si>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</si>
  <si>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</si>
  <si>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</si>
  <si>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</si>
  <si>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22/02/14 - VENCIMENTO 28/02/14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</si>
</sst>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1310680.7799999998</v>
      </c>
      <c r="C5" s="13">
        <f t="shared" si="0"/>
        <v>1536903.5899999999</v>
      </c>
      <c r="D5" s="13">
        <f t="shared" si="0"/>
        <v>2096858.04</v>
      </c>
      <c r="E5" s="13">
        <f>+E21</f>
        <v>798082.57</v>
      </c>
      <c r="F5" s="13">
        <f t="shared" ref="F5:I7" si="1">+E13+F21</f>
        <v>1173669.23</v>
      </c>
      <c r="G5" s="13">
        <f t="shared" si="1"/>
        <v>1881673.87</v>
      </c>
      <c r="H5" s="13">
        <f t="shared" si="1"/>
        <v>1858848.2999999998</v>
      </c>
      <c r="I5" s="13">
        <f t="shared" si="1"/>
        <v>1005987.9</v>
      </c>
      <c r="J5" s="13">
        <f t="shared" ref="J5:K7" si="2">+I13</f>
        <v>256681.8</v>
      </c>
      <c r="K5" s="13">
        <f t="shared" si="2"/>
        <v>460234.66</v>
      </c>
      <c r="L5" s="13">
        <f>SUM(B5:K5)</f>
        <v>12379620.740000004</v>
      </c>
      <c r="M5" s="20"/>
    </row>
    <row r="6" spans="1:13" ht="24" customHeight="1">
      <c r="A6" s="2" t="s">
        <v>27</v>
      </c>
      <c r="B6" s="9">
        <f t="shared" si="0"/>
        <v>-227129.49</v>
      </c>
      <c r="C6" s="9">
        <f t="shared" si="0"/>
        <v>-266649.46999999997</v>
      </c>
      <c r="D6" s="9">
        <f t="shared" si="0"/>
        <v>-292304.02</v>
      </c>
      <c r="E6" s="9">
        <f>+E22</f>
        <v>-131151</v>
      </c>
      <c r="F6" s="9">
        <f t="shared" si="1"/>
        <v>-217191.59999999998</v>
      </c>
      <c r="G6" s="9">
        <f t="shared" si="1"/>
        <v>-273206.13000000012</v>
      </c>
      <c r="H6" s="9">
        <f t="shared" si="1"/>
        <v>-196673.6100000001</v>
      </c>
      <c r="I6" s="9">
        <f t="shared" si="1"/>
        <v>-174267</v>
      </c>
      <c r="J6" s="9">
        <f t="shared" si="2"/>
        <v>-249347.79</v>
      </c>
      <c r="K6" s="9">
        <f t="shared" si="2"/>
        <v>-432449.2</v>
      </c>
      <c r="L6" s="9">
        <f>SUM(B6:K6)</f>
        <v>-2460369.3100000005</v>
      </c>
      <c r="M6" s="20"/>
    </row>
    <row r="7" spans="1:13" ht="29.25" customHeight="1">
      <c r="A7" s="7" t="s">
        <v>28</v>
      </c>
      <c r="B7" s="8">
        <f t="shared" si="0"/>
        <v>1083551.29</v>
      </c>
      <c r="C7" s="8">
        <f t="shared" si="0"/>
        <v>1270254.1199999999</v>
      </c>
      <c r="D7" s="8">
        <f t="shared" si="0"/>
        <v>1804554.02</v>
      </c>
      <c r="E7" s="8">
        <f>E23</f>
        <v>666931.56999999995</v>
      </c>
      <c r="F7" s="8">
        <f t="shared" si="1"/>
        <v>956477.63</v>
      </c>
      <c r="G7" s="8">
        <f t="shared" si="1"/>
        <v>1608467.74</v>
      </c>
      <c r="H7" s="8">
        <f t="shared" si="1"/>
        <v>1662174.69</v>
      </c>
      <c r="I7" s="8">
        <f t="shared" si="1"/>
        <v>831720.9</v>
      </c>
      <c r="J7" s="8">
        <f t="shared" si="2"/>
        <v>7334.0099999999802</v>
      </c>
      <c r="K7" s="8">
        <f t="shared" si="2"/>
        <v>27785.459999999988</v>
      </c>
      <c r="L7" s="8">
        <f>SUM(B7:K7)</f>
        <v>9919251.4300000016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755968.66999999993</v>
      </c>
      <c r="C13" s="13">
        <v>1136199.4999999998</v>
      </c>
      <c r="D13" s="13">
        <v>1426978.78</v>
      </c>
      <c r="E13" s="13">
        <v>708348.84</v>
      </c>
      <c r="F13" s="13">
        <v>1050592.56</v>
      </c>
      <c r="G13" s="13">
        <v>1363552.95</v>
      </c>
      <c r="H13" s="13">
        <v>678682.5</v>
      </c>
      <c r="I13" s="13">
        <v>256681.8</v>
      </c>
      <c r="J13" s="13">
        <v>460234.66</v>
      </c>
      <c r="K13" s="13">
        <f>SUM(B13:J13)</f>
        <v>7837240.2599999998</v>
      </c>
    </row>
    <row r="14" spans="1:13" ht="27" customHeight="1">
      <c r="A14" s="2" t="s">
        <v>27</v>
      </c>
      <c r="B14" s="9">
        <v>-121877.48999999999</v>
      </c>
      <c r="C14" s="9">
        <v>-166686.46999999997</v>
      </c>
      <c r="D14" s="9">
        <v>-170687.02000000002</v>
      </c>
      <c r="E14" s="9">
        <v>-108198.59999999998</v>
      </c>
      <c r="F14" s="9">
        <v>-136667.13000000012</v>
      </c>
      <c r="G14" s="9">
        <v>-132014.6100000001</v>
      </c>
      <c r="H14" s="9">
        <v>-113778</v>
      </c>
      <c r="I14" s="9">
        <v>-249347.79</v>
      </c>
      <c r="J14" s="9">
        <v>-432449.2</v>
      </c>
      <c r="K14" s="9">
        <f>SUM(B14:J14)</f>
        <v>-1631706.31</v>
      </c>
    </row>
    <row r="15" spans="1:13" ht="27" customHeight="1">
      <c r="A15" s="7" t="s">
        <v>28</v>
      </c>
      <c r="B15" s="8">
        <v>634091.17999999993</v>
      </c>
      <c r="C15" s="8">
        <v>969513.0299999998</v>
      </c>
      <c r="D15" s="8">
        <v>1256291.76</v>
      </c>
      <c r="E15" s="8">
        <v>600150.24</v>
      </c>
      <c r="F15" s="8">
        <v>913925.42999999993</v>
      </c>
      <c r="G15" s="8">
        <v>1231538.3399999999</v>
      </c>
      <c r="H15" s="8">
        <v>564904.5</v>
      </c>
      <c r="I15" s="8">
        <v>7334.0099999999802</v>
      </c>
      <c r="J15" s="8">
        <v>27785.459999999988</v>
      </c>
      <c r="K15" s="8">
        <f>SUM(B15:J15)</f>
        <v>6205533.9499999993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554712.11</v>
      </c>
      <c r="C21" s="13">
        <v>400704.09</v>
      </c>
      <c r="D21" s="13">
        <v>669879.26</v>
      </c>
      <c r="E21" s="13">
        <v>798082.57</v>
      </c>
      <c r="F21" s="13">
        <v>465320.39</v>
      </c>
      <c r="G21" s="13">
        <v>831081.31</v>
      </c>
      <c r="H21" s="13">
        <v>495295.35</v>
      </c>
      <c r="I21" s="13">
        <v>327305.40000000002</v>
      </c>
      <c r="J21" s="13">
        <f>SUM(B21:I21)</f>
        <v>4542380.4800000004</v>
      </c>
      <c r="M21" s="15"/>
    </row>
    <row r="22" spans="1:13" ht="27" customHeight="1">
      <c r="A22" s="2" t="s">
        <v>27</v>
      </c>
      <c r="B22" s="10">
        <v>-105252</v>
      </c>
      <c r="C22" s="10">
        <v>-99963</v>
      </c>
      <c r="D22" s="10">
        <v>-121617</v>
      </c>
      <c r="E22" s="10">
        <v>-131151</v>
      </c>
      <c r="F22" s="10">
        <v>-108993</v>
      </c>
      <c r="G22" s="10">
        <v>-136539</v>
      </c>
      <c r="H22" s="10">
        <v>-64659</v>
      </c>
      <c r="I22" s="10">
        <v>-60489</v>
      </c>
      <c r="J22" s="9">
        <f>SUM(B22:I22)</f>
        <v>-828663</v>
      </c>
      <c r="M22" s="15"/>
    </row>
    <row r="23" spans="1:13" ht="29.25" customHeight="1">
      <c r="A23" s="7" t="s">
        <v>28</v>
      </c>
      <c r="B23" s="8">
        <f>+B21+B22</f>
        <v>449460.11</v>
      </c>
      <c r="C23" s="8">
        <f t="shared" ref="C23:J23" si="3">+C21+C22</f>
        <v>300741.09000000003</v>
      </c>
      <c r="D23" s="8">
        <f t="shared" si="3"/>
        <v>548262.26</v>
      </c>
      <c r="E23" s="8">
        <f t="shared" si="3"/>
        <v>666931.56999999995</v>
      </c>
      <c r="F23" s="8">
        <f t="shared" si="3"/>
        <v>356327.39</v>
      </c>
      <c r="G23" s="8">
        <f t="shared" si="3"/>
        <v>694542.31</v>
      </c>
      <c r="H23" s="8">
        <f t="shared" si="3"/>
        <v>430636.35</v>
      </c>
      <c r="I23" s="8">
        <f t="shared" si="3"/>
        <v>266816.40000000002</v>
      </c>
      <c r="J23" s="8">
        <f t="shared" si="3"/>
        <v>3713717.4800000004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2014-02-27T20:11:02Z</dcterms:modified>
</cp:coreProperties>
</file>