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<sst xmlns="http://schemas.openxmlformats.org/spreadsheetml/2006/main" count="57" uniqueCount="34">
  <si>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</si>
  <si>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</si>
  <si>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</si>
  <si>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</si>
  <si>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</si>
  <si>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</si>
  <si>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</si>
  <si>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</si>
  <si>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</si>
  <si>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</si>
  <si>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</si>
  <si>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</si>
  <si>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</si>
  <si>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</si>
  <si>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</si>
  <si>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</si>
  <si>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</si>
  <si>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</si>
  <si>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</si>
  <si>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</si>
  <si>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</si>
  <si>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</si>
  <si>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</si>
  <si>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</si>
  <si>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</si>
  <si>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</si>
  <si>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</si>
  <si>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</si>
  <si>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</si>
  <si>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</si>
  <si>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</si>
  <si>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</si>
  <si>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</si>
  <si>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21/02/14 - VENCIMENTO 28/02/14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</si>
</sst>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2199677.63</v>
      </c>
      <c r="C5" s="13">
        <f t="shared" si="0"/>
        <v>2289490.9699999997</v>
      </c>
      <c r="D5" s="13">
        <f t="shared" si="0"/>
        <v>3353571.9000000004</v>
      </c>
      <c r="E5" s="13">
        <f>+E21</f>
        <v>1170605.67</v>
      </c>
      <c r="F5" s="13">
        <f t="shared" ref="F5:I7" si="1">+E13+F21</f>
        <v>2124377.5300000003</v>
      </c>
      <c r="G5" s="13">
        <f t="shared" si="1"/>
        <v>3128663.3099999996</v>
      </c>
      <c r="H5" s="13">
        <f t="shared" si="1"/>
        <v>3221715.99</v>
      </c>
      <c r="I5" s="13">
        <f t="shared" si="1"/>
        <v>1937471.4</v>
      </c>
      <c r="J5" s="13">
        <f t="shared" ref="J5:K7" si="2">+I13</f>
        <v>534255.61</v>
      </c>
      <c r="K5" s="13">
        <f t="shared" si="2"/>
        <v>757875.12</v>
      </c>
      <c r="L5" s="13">
        <f>SUM(B5:K5)</f>
        <v>20717705.129999999</v>
      </c>
      <c r="M5" s="20"/>
    </row>
    <row r="6" spans="1:13" ht="24" customHeight="1">
      <c r="A6" s="2" t="s">
        <v>27</v>
      </c>
      <c r="B6" s="9">
        <f t="shared" si="0"/>
        <v>-306245.60000000009</v>
      </c>
      <c r="C6" s="9">
        <f t="shared" si="0"/>
        <v>-235135.03000000023</v>
      </c>
      <c r="D6" s="9">
        <f t="shared" si="0"/>
        <v>96470.259999999718</v>
      </c>
      <c r="E6" s="9">
        <f>+E22</f>
        <v>-858.52</v>
      </c>
      <c r="F6" s="9">
        <f t="shared" si="1"/>
        <v>-278010.10999999993</v>
      </c>
      <c r="G6" s="9">
        <f t="shared" si="1"/>
        <v>-372047.85</v>
      </c>
      <c r="H6" s="9">
        <f t="shared" si="1"/>
        <v>-134163.29999999999</v>
      </c>
      <c r="I6" s="9">
        <f t="shared" si="1"/>
        <v>-60072.979999999981</v>
      </c>
      <c r="J6" s="9">
        <f t="shared" si="2"/>
        <v>-70562.12</v>
      </c>
      <c r="K6" s="9">
        <f t="shared" si="2"/>
        <v>-73546.140000000014</v>
      </c>
      <c r="L6" s="9">
        <f>SUM(B6:K6)</f>
        <v>-1434171.3900000006</v>
      </c>
      <c r="M6" s="20"/>
    </row>
    <row r="7" spans="1:13" ht="29.25" customHeight="1">
      <c r="A7" s="7" t="s">
        <v>28</v>
      </c>
      <c r="B7" s="8">
        <f t="shared" si="0"/>
        <v>1893432.0299999998</v>
      </c>
      <c r="C7" s="8">
        <f t="shared" si="0"/>
        <v>2054355.9399999997</v>
      </c>
      <c r="D7" s="8">
        <f t="shared" si="0"/>
        <v>3450042.16</v>
      </c>
      <c r="E7" s="8">
        <f>E23</f>
        <v>1169747.1499999999</v>
      </c>
      <c r="F7" s="8">
        <f t="shared" si="1"/>
        <v>1846367.4200000002</v>
      </c>
      <c r="G7" s="8">
        <f t="shared" si="1"/>
        <v>2756615.46</v>
      </c>
      <c r="H7" s="8">
        <f t="shared" si="1"/>
        <v>3087552.69</v>
      </c>
      <c r="I7" s="8">
        <f t="shared" si="1"/>
        <v>1877398.42</v>
      </c>
      <c r="J7" s="8">
        <f t="shared" si="2"/>
        <v>463693.49</v>
      </c>
      <c r="K7" s="8">
        <f t="shared" si="2"/>
        <v>684328.98</v>
      </c>
      <c r="L7" s="8">
        <f>SUM(B7:K7)</f>
        <v>19283533.739999998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1394460.74</v>
      </c>
      <c r="C13" s="13">
        <v>1639834.92</v>
      </c>
      <c r="D13" s="13">
        <v>2415032.7600000002</v>
      </c>
      <c r="E13" s="13">
        <v>1424376.3</v>
      </c>
      <c r="F13" s="13">
        <v>1940032.7299999997</v>
      </c>
      <c r="G13" s="13">
        <v>2553726.73</v>
      </c>
      <c r="H13" s="13">
        <v>1416892.77</v>
      </c>
      <c r="I13" s="13">
        <v>534255.61</v>
      </c>
      <c r="J13" s="13">
        <v>757875.12</v>
      </c>
      <c r="K13" s="13">
        <f>SUM(B13:J13)</f>
        <v>14076487.679999998</v>
      </c>
    </row>
    <row r="14" spans="1:13" ht="27" customHeight="1">
      <c r="A14" s="2" t="s">
        <v>27</v>
      </c>
      <c r="B14" s="9">
        <v>-286334.08000000007</v>
      </c>
      <c r="C14" s="9">
        <v>-176250.99000000022</v>
      </c>
      <c r="D14" s="9">
        <v>213609.69999999972</v>
      </c>
      <c r="E14" s="9">
        <v>-196540.90999999992</v>
      </c>
      <c r="F14" s="9">
        <v>-233513.01</v>
      </c>
      <c r="G14" s="9">
        <v>-31635.25</v>
      </c>
      <c r="H14" s="9">
        <v>-77250.229999999981</v>
      </c>
      <c r="I14" s="9">
        <v>-70562.12</v>
      </c>
      <c r="J14" s="9">
        <v>-73546.140000000014</v>
      </c>
      <c r="K14" s="9">
        <f>SUM(B14:J14)</f>
        <v>-932023.03000000049</v>
      </c>
    </row>
    <row r="15" spans="1:13" ht="27" customHeight="1">
      <c r="A15" s="7" t="s">
        <v>28</v>
      </c>
      <c r="B15" s="8">
        <v>1108126.6599999999</v>
      </c>
      <c r="C15" s="8">
        <v>1463583.9299999997</v>
      </c>
      <c r="D15" s="8">
        <v>2628642.46</v>
      </c>
      <c r="E15" s="8">
        <v>1227835.3900000001</v>
      </c>
      <c r="F15" s="8">
        <v>1706519.7199999997</v>
      </c>
      <c r="G15" s="8">
        <v>2522091.48</v>
      </c>
      <c r="H15" s="8">
        <v>1339642.54</v>
      </c>
      <c r="I15" s="8">
        <v>463693.49</v>
      </c>
      <c r="J15" s="8">
        <v>684328.98</v>
      </c>
      <c r="K15" s="8">
        <f>SUM(B15:J15)</f>
        <v>13144464.65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805216.89</v>
      </c>
      <c r="C21" s="13">
        <v>649656.05000000005</v>
      </c>
      <c r="D21" s="13">
        <v>938539.14</v>
      </c>
      <c r="E21" s="13">
        <v>1170605.67</v>
      </c>
      <c r="F21" s="13">
        <v>700001.23</v>
      </c>
      <c r="G21" s="13">
        <v>1188630.58</v>
      </c>
      <c r="H21" s="13">
        <v>667989.26</v>
      </c>
      <c r="I21" s="13">
        <v>520578.63</v>
      </c>
      <c r="J21" s="13">
        <f>SUM(B21:I21)</f>
        <v>6641217.4500000002</v>
      </c>
      <c r="M21" s="15"/>
    </row>
    <row r="22" spans="1:13" ht="27" customHeight="1">
      <c r="A22" s="2" t="s">
        <v>27</v>
      </c>
      <c r="B22" s="10">
        <v>-19911.52</v>
      </c>
      <c r="C22" s="10">
        <v>-58884.04</v>
      </c>
      <c r="D22" s="10">
        <v>-117139.44</v>
      </c>
      <c r="E22" s="10">
        <v>-858.52</v>
      </c>
      <c r="F22" s="10">
        <v>-81469.2</v>
      </c>
      <c r="G22" s="10">
        <v>-138534.84</v>
      </c>
      <c r="H22" s="10">
        <v>-102528.05</v>
      </c>
      <c r="I22" s="10">
        <v>17177.25</v>
      </c>
      <c r="J22" s="9">
        <f>SUM(B22:I22)</f>
        <v>-502148.35999999993</v>
      </c>
      <c r="M22" s="15"/>
    </row>
    <row r="23" spans="1:13" ht="29.25" customHeight="1">
      <c r="A23" s="7" t="s">
        <v>28</v>
      </c>
      <c r="B23" s="8">
        <f>+B21+B22</f>
        <v>785305.37</v>
      </c>
      <c r="C23" s="8">
        <f t="shared" ref="C23:J23" si="3">+C21+C22</f>
        <v>590772.01</v>
      </c>
      <c r="D23" s="8">
        <f t="shared" si="3"/>
        <v>821399.7</v>
      </c>
      <c r="E23" s="8">
        <f t="shared" si="3"/>
        <v>1169747.1499999999</v>
      </c>
      <c r="F23" s="8">
        <f t="shared" si="3"/>
        <v>618532.03</v>
      </c>
      <c r="G23" s="8">
        <f t="shared" si="3"/>
        <v>1050095.74</v>
      </c>
      <c r="H23" s="8">
        <f t="shared" si="3"/>
        <v>565461.21</v>
      </c>
      <c r="I23" s="8">
        <f t="shared" si="3"/>
        <v>537755.88</v>
      </c>
      <c r="J23" s="8">
        <f t="shared" si="3"/>
        <v>6139069.0899999999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2014-02-27T20:12:19Z</dcterms:modified>
</cp:coreProperties>
</file>